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20" windowWidth="18915" windowHeight="8475" activeTab="1"/>
  </bookViews>
  <sheets>
    <sheet name="carrefours_giratoires" sheetId="1" r:id="rId1"/>
    <sheet name="approches" sheetId="3" r:id="rId2"/>
    <sheet name="Propriétés" sheetId="4" r:id="rId3"/>
  </sheets>
  <definedNames>
    <definedName name="_xlnm._FilterDatabase" localSheetId="1" hidden="1">approches!$A$1:$AD$349</definedName>
    <definedName name="_xlnm._FilterDatabase" localSheetId="0" hidden="1">carrefours_giratoires!$A$1:$V$140</definedName>
  </definedNames>
  <calcPr calcId="144525"/>
  <pivotCaches>
    <pivotCache cacheId="0" r:id="rId4"/>
    <pivotCache cacheId="1" r:id="rId5"/>
    <pivotCache cacheId="2" r:id="rId6"/>
    <pivotCache cacheId="3" r:id="rId7"/>
  </pivotCaches>
</workbook>
</file>

<file path=xl/calcChain.xml><?xml version="1.0" encoding="utf-8"?>
<calcChain xmlns="http://schemas.openxmlformats.org/spreadsheetml/2006/main">
  <c r="Q10" i="1" l="1"/>
  <c r="O10" i="1"/>
  <c r="X31" i="3"/>
  <c r="X26" i="3"/>
  <c r="X23" i="3"/>
  <c r="X22" i="3"/>
  <c r="X29" i="3"/>
  <c r="X27" i="3"/>
  <c r="O9" i="1"/>
  <c r="Q61" i="1"/>
  <c r="X116" i="3"/>
  <c r="X114" i="3"/>
  <c r="X9" i="3"/>
  <c r="X8" i="3"/>
  <c r="X6" i="3"/>
  <c r="X5" i="3"/>
  <c r="X4" i="3"/>
</calcChain>
</file>

<file path=xl/sharedStrings.xml><?xml version="1.0" encoding="utf-8"?>
<sst xmlns="http://schemas.openxmlformats.org/spreadsheetml/2006/main" count="5472" uniqueCount="511">
  <si>
    <t xml:space="preserve">Latitude </t>
  </si>
  <si>
    <t>Longitude</t>
  </si>
  <si>
    <t>Abitibi-Témiscamingue</t>
  </si>
  <si>
    <t>Bas-Saint-Laurent-Gaspésie-Îles-de-la-Madeleine</t>
  </si>
  <si>
    <t>Capitale-Nationale</t>
  </si>
  <si>
    <t>Chaudière-Appalaches</t>
  </si>
  <si>
    <t>Côte-Nord</t>
  </si>
  <si>
    <t>Estrie</t>
  </si>
  <si>
    <t>Laurentides-Lanaudière</t>
  </si>
  <si>
    <t>Laval-Mille-Îles</t>
  </si>
  <si>
    <t>Mauricie-Centre-du-Québec</t>
  </si>
  <si>
    <t>Montérégie (Est-de-la-)</t>
  </si>
  <si>
    <t>Montérégie (Ouest-de-la-)</t>
  </si>
  <si>
    <t>Montréal (Île-de-)</t>
  </si>
  <si>
    <t>Outaouais</t>
  </si>
  <si>
    <t>Nb_voies_anneau</t>
  </si>
  <si>
    <t>Environnement</t>
  </si>
  <si>
    <t>Rural</t>
  </si>
  <si>
    <t>-73.31033</t>
  </si>
  <si>
    <t xml:space="preserve"> -73.30578</t>
  </si>
  <si>
    <t>45.43181</t>
  </si>
  <si>
    <t>45.42752</t>
  </si>
  <si>
    <t>-73.29054</t>
  </si>
  <si>
    <t>45.44898</t>
  </si>
  <si>
    <t>-73.32672</t>
  </si>
  <si>
    <t>45.58709</t>
  </si>
  <si>
    <t>Chambly</t>
  </si>
  <si>
    <t>Sainte-Julie</t>
  </si>
  <si>
    <t>-73.45034</t>
  </si>
  <si>
    <t>45.60167</t>
  </si>
  <si>
    <t>Boucherville</t>
  </si>
  <si>
    <t>-73.54158</t>
  </si>
  <si>
    <t>45.47191</t>
  </si>
  <si>
    <t xml:space="preserve">45.47098 </t>
  </si>
  <si>
    <t>-73.53806</t>
  </si>
  <si>
    <t>-73.54624</t>
  </si>
  <si>
    <t xml:space="preserve">45.46788 </t>
  </si>
  <si>
    <t>-73.54469</t>
  </si>
  <si>
    <t>45.4658</t>
  </si>
  <si>
    <t>-73.18038</t>
  </si>
  <si>
    <t>45.57853</t>
  </si>
  <si>
    <t>-73.21461</t>
  </si>
  <si>
    <t>45.58081</t>
  </si>
  <si>
    <t>Beloeil</t>
  </si>
  <si>
    <t>-74.59434</t>
  </si>
  <si>
    <t>46.20698</t>
  </si>
  <si>
    <t>Mont-Tremblant</t>
  </si>
  <si>
    <t>-74.56339</t>
  </si>
  <si>
    <t>46.20054</t>
  </si>
  <si>
    <t>-74.5752</t>
  </si>
  <si>
    <t>46.19864</t>
  </si>
  <si>
    <t>-74.60416</t>
  </si>
  <si>
    <t>46.17514</t>
  </si>
  <si>
    <t>-74.27814</t>
  </si>
  <si>
    <t>46.04554</t>
  </si>
  <si>
    <t>Sainte-Agathe-des-Monts</t>
  </si>
  <si>
    <t>Gatineau</t>
  </si>
  <si>
    <t>-75.7332</t>
  </si>
  <si>
    <t>-75.73315</t>
  </si>
  <si>
    <t>45.43218</t>
  </si>
  <si>
    <t>45.43145</t>
  </si>
  <si>
    <t>-75.73616</t>
  </si>
  <si>
    <t>45.43227</t>
  </si>
  <si>
    <t xml:space="preserve"> -75.74149</t>
  </si>
  <si>
    <t>45.43233</t>
  </si>
  <si>
    <t>-73.48433</t>
  </si>
  <si>
    <t>45.69857</t>
  </si>
  <si>
    <t>-68.20789</t>
  </si>
  <si>
    <t>48.59364</t>
  </si>
  <si>
    <t>Montréal</t>
  </si>
  <si>
    <t>Mont-Joli</t>
  </si>
  <si>
    <t>Saint-Henri</t>
  </si>
  <si>
    <t>-71.05777</t>
  </si>
  <si>
    <t>46.68762</t>
  </si>
  <si>
    <t>-65.84832</t>
  </si>
  <si>
    <t>48.17507</t>
  </si>
  <si>
    <t>New Richmond</t>
  </si>
  <si>
    <t>-72.75182</t>
  </si>
  <si>
    <t>46.54345</t>
  </si>
  <si>
    <t>Shawinigan</t>
  </si>
  <si>
    <t>-72.87781</t>
  </si>
  <si>
    <t>46.26236</t>
  </si>
  <si>
    <t>Louiseville</t>
  </si>
  <si>
    <t>-73.76221</t>
  </si>
  <si>
    <t>45.4852</t>
  </si>
  <si>
    <t xml:space="preserve">Montréal </t>
  </si>
  <si>
    <t xml:space="preserve"> -75.39539</t>
  </si>
  <si>
    <t>45.6078</t>
  </si>
  <si>
    <t>L'Ange-Gardien</t>
  </si>
  <si>
    <t>-75.49564</t>
  </si>
  <si>
    <t>45.52188</t>
  </si>
  <si>
    <t>-72.70134</t>
  </si>
  <si>
    <t>45.37285</t>
  </si>
  <si>
    <t>Granby</t>
  </si>
  <si>
    <t>-72.6486</t>
  </si>
  <si>
    <t>45.33807</t>
  </si>
  <si>
    <t>Bromont</t>
  </si>
  <si>
    <t>-72.64201</t>
  </si>
  <si>
    <t>45.33623</t>
  </si>
  <si>
    <t>-78.11146</t>
  </si>
  <si>
    <t>48.56043</t>
  </si>
  <si>
    <t>Amos</t>
  </si>
  <si>
    <t>-78.10655</t>
  </si>
  <si>
    <t>48.56041</t>
  </si>
  <si>
    <t>-77.76898</t>
  </si>
  <si>
    <t>48.09994</t>
  </si>
  <si>
    <t>Val-d'Or</t>
  </si>
  <si>
    <t>-77.78251</t>
  </si>
  <si>
    <t>48.1126</t>
  </si>
  <si>
    <t>-77.79536</t>
  </si>
  <si>
    <t>48.11275</t>
  </si>
  <si>
    <t>-77.82029</t>
  </si>
  <si>
    <t>48.11274</t>
  </si>
  <si>
    <t>-72.20691</t>
  </si>
  <si>
    <t>45.2908</t>
  </si>
  <si>
    <t>Magog</t>
  </si>
  <si>
    <t xml:space="preserve"> -72.20914</t>
  </si>
  <si>
    <t>45.29439</t>
  </si>
  <si>
    <t>-68.33835</t>
  </si>
  <si>
    <t>49.17592</t>
  </si>
  <si>
    <t>Pointe-Lebel</t>
  </si>
  <si>
    <t>-71.78999</t>
  </si>
  <si>
    <t>48.4787</t>
  </si>
  <si>
    <t>Saint-Gédéon</t>
  </si>
  <si>
    <t>-74.03241</t>
  </si>
  <si>
    <t>45.41086</t>
  </si>
  <si>
    <t>Vaudreuil-Dorion</t>
  </si>
  <si>
    <t>-71.06726</t>
  </si>
  <si>
    <t>48.43727</t>
  </si>
  <si>
    <t>Saguenay</t>
  </si>
  <si>
    <t xml:space="preserve"> -71.07272</t>
  </si>
  <si>
    <t>46.70044</t>
  </si>
  <si>
    <t>-71.94236</t>
  </si>
  <si>
    <t>45.37918</t>
  </si>
  <si>
    <t>Sherbrooke</t>
  </si>
  <si>
    <t>-71.31883</t>
  </si>
  <si>
    <t>46.82269</t>
  </si>
  <si>
    <t>Québec</t>
  </si>
  <si>
    <t>-73.74792</t>
  </si>
  <si>
    <t>45.36059</t>
  </si>
  <si>
    <t>Châteauguay</t>
  </si>
  <si>
    <t>-71.11073</t>
  </si>
  <si>
    <t>46.9039</t>
  </si>
  <si>
    <t>Château-Richer</t>
  </si>
  <si>
    <t>-71.09328</t>
  </si>
  <si>
    <t>46.91219</t>
  </si>
  <si>
    <t xml:space="preserve"> -71.07706</t>
  </si>
  <si>
    <t>46.91974</t>
  </si>
  <si>
    <t xml:space="preserve"> -71.05613</t>
  </si>
  <si>
    <t>46.93656</t>
  </si>
  <si>
    <t>-71.04075</t>
  </si>
  <si>
    <t>46.9536</t>
  </si>
  <si>
    <t xml:space="preserve"> -71.03161</t>
  </si>
  <si>
    <t>46.95986</t>
  </si>
  <si>
    <t>-71.12158</t>
  </si>
  <si>
    <t>46.8985</t>
  </si>
  <si>
    <t>Boischâtel</t>
  </si>
  <si>
    <t>-73.67988</t>
  </si>
  <si>
    <t>45.62845</t>
  </si>
  <si>
    <t>Laval</t>
  </si>
  <si>
    <t>-73.82522</t>
  </si>
  <si>
    <t>45.51301</t>
  </si>
  <si>
    <t>-73.29437</t>
  </si>
  <si>
    <t>45.46729</t>
  </si>
  <si>
    <t>Carignan</t>
  </si>
  <si>
    <t>-73.40751</t>
  </si>
  <si>
    <t>45.78892</t>
  </si>
  <si>
    <t>Repentigny</t>
  </si>
  <si>
    <t>-73.43275</t>
  </si>
  <si>
    <t>45.78282</t>
  </si>
  <si>
    <t xml:space="preserve"> -71.17986</t>
  </si>
  <si>
    <t>48.43279</t>
  </si>
  <si>
    <t>-71.26187</t>
  </si>
  <si>
    <t>48.3974</t>
  </si>
  <si>
    <t>-73.62835</t>
  </si>
  <si>
    <t>45.72769</t>
  </si>
  <si>
    <t>Mascouche</t>
  </si>
  <si>
    <t>-73.60449</t>
  </si>
  <si>
    <t>45.72533</t>
  </si>
  <si>
    <t>-73.53482</t>
  </si>
  <si>
    <t>45.58837</t>
  </si>
  <si>
    <t>-73.41579</t>
  </si>
  <si>
    <t>45.83756</t>
  </si>
  <si>
    <t>L'assomption</t>
  </si>
  <si>
    <t>-72.64074</t>
  </si>
  <si>
    <t>45.30363</t>
  </si>
  <si>
    <t>-74.01536</t>
  </si>
  <si>
    <t>45.69059</t>
  </si>
  <si>
    <t>Mirabel</t>
  </si>
  <si>
    <t>-72.57903</t>
  </si>
  <si>
    <t>46.39609</t>
  </si>
  <si>
    <t>Saint-Louis-de-France</t>
  </si>
  <si>
    <t>-71.31947</t>
  </si>
  <si>
    <t>46.73065</t>
  </si>
  <si>
    <t>Saint-Nicolas</t>
  </si>
  <si>
    <t>-71.35118</t>
  </si>
  <si>
    <t>46.77003</t>
  </si>
  <si>
    <t>Sainte-Foy</t>
  </si>
  <si>
    <t>-71.30957</t>
  </si>
  <si>
    <t>46.77157</t>
  </si>
  <si>
    <t>-73.6979</t>
  </si>
  <si>
    <t>45.71506</t>
  </si>
  <si>
    <t>Terrebonne</t>
  </si>
  <si>
    <t>-71.04222</t>
  </si>
  <si>
    <t>48.42399</t>
  </si>
  <si>
    <t>-71.03834</t>
  </si>
  <si>
    <t>48.42345</t>
  </si>
  <si>
    <t xml:space="preserve"> -71.31115</t>
  </si>
  <si>
    <t>46.83901</t>
  </si>
  <si>
    <t>Lebourgneuf</t>
  </si>
  <si>
    <t>-71.87007</t>
  </si>
  <si>
    <t>45.44458</t>
  </si>
  <si>
    <t>-71.32955</t>
  </si>
  <si>
    <t>46.83576</t>
  </si>
  <si>
    <t>-71.33156</t>
  </si>
  <si>
    <t>46.83904</t>
  </si>
  <si>
    <t>-73.84972</t>
  </si>
  <si>
    <t>45.62649</t>
  </si>
  <si>
    <t>Boisbriand</t>
  </si>
  <si>
    <t>-73.84982</t>
  </si>
  <si>
    <t>45.63037</t>
  </si>
  <si>
    <t>Bande_franchissable</t>
  </si>
  <si>
    <t>Urbain - résidentiel</t>
  </si>
  <si>
    <t>Urbain - commercial</t>
  </si>
  <si>
    <t>Urbain - industriel</t>
  </si>
  <si>
    <t>Urbain - institutionnel</t>
  </si>
  <si>
    <t>Urbain - Mixte</t>
  </si>
  <si>
    <t>Diamètre_extérieur</t>
  </si>
  <si>
    <t>Diamètre_îlot_central</t>
  </si>
  <si>
    <t>Largeur_anneau</t>
  </si>
  <si>
    <t>variable</t>
  </si>
  <si>
    <t>Voie de contournement pour les mouvement est-nord</t>
  </si>
  <si>
    <t>Bandes franchissables à l'extérieur de l'anneau circulatoire</t>
  </si>
  <si>
    <t>Échangeur autoroutier</t>
  </si>
  <si>
    <t>Échangeur autoroutier, pas considéré comme un carrefour giratoire car seulement 2 branches</t>
  </si>
  <si>
    <t>Échangeur autoroutier, bandes franchissables à l'extérieur de l'anneau circulatoire</t>
  </si>
  <si>
    <t>Dans l'axe Nord-Sud, il y a une voie réservée pour les autobus</t>
  </si>
  <si>
    <t>Il y a un passage pour piétons menant à l'îlot central, avec une fontaine et des bancs sur celui-ci</t>
  </si>
  <si>
    <t>Carrefour giratoire privé ; appartient à Bombardier</t>
  </si>
  <si>
    <t>X_mtm</t>
  </si>
  <si>
    <t>Y_mtm</t>
  </si>
  <si>
    <t>Périurbain</t>
  </si>
  <si>
    <t>Municipalité</t>
  </si>
  <si>
    <t>Région_MTQ</t>
  </si>
  <si>
    <t>La voie cyclable est située en bordure de l'anneau circulatoire, séparée par du marquage, échangeur autoroutier</t>
  </si>
  <si>
    <t>Trottoir</t>
  </si>
  <si>
    <t>Réseau_MTQ</t>
  </si>
  <si>
    <t>Saint-Jérôme</t>
  </si>
  <si>
    <t>-74.05008</t>
  </si>
  <si>
    <t>45.776</t>
  </si>
  <si>
    <t>-74.57987</t>
  </si>
  <si>
    <t>46.20496</t>
  </si>
  <si>
    <t>-74.57956</t>
  </si>
  <si>
    <t>46.20769</t>
  </si>
  <si>
    <t>Station Tremblant</t>
  </si>
  <si>
    <t>-72.55126</t>
  </si>
  <si>
    <t>46.33324</t>
  </si>
  <si>
    <t>Trois-Rivières</t>
  </si>
  <si>
    <t>-72.56987</t>
  </si>
  <si>
    <t>46.36016</t>
  </si>
  <si>
    <t>La bande franchissable est en béton bitumineux avec du marquage</t>
  </si>
  <si>
    <t>Vitesse_anneau</t>
  </si>
  <si>
    <t>Lévis</t>
  </si>
  <si>
    <t>-71.16927</t>
  </si>
  <si>
    <t>46.81179</t>
  </si>
  <si>
    <t xml:space="preserve"> </t>
  </si>
  <si>
    <t>Ancien rond-point converti en carrefour giratoire (priorité à l'anneau), entrées privées de maisons sur l'anneau</t>
  </si>
  <si>
    <t>-73.68694</t>
  </si>
  <si>
    <t>45.69881</t>
  </si>
  <si>
    <t>-73.6878</t>
  </si>
  <si>
    <t>45.70057</t>
  </si>
  <si>
    <t>-73.68746</t>
  </si>
  <si>
    <t>Latitude</t>
  </si>
  <si>
    <t>îlot_séparateur</t>
  </si>
  <si>
    <t>nb_voies_approche</t>
  </si>
  <si>
    <t>nb_voies_sortie</t>
  </si>
  <si>
    <t>traverse</t>
  </si>
  <si>
    <t>rayon_entrée</t>
  </si>
  <si>
    <t>largeur_entrée</t>
  </si>
  <si>
    <t>angle</t>
  </si>
  <si>
    <t>demilargeur_approche</t>
  </si>
  <si>
    <t>limite_vitesse</t>
  </si>
  <si>
    <t>R1</t>
  </si>
  <si>
    <t>R2</t>
  </si>
  <si>
    <t>R3</t>
  </si>
  <si>
    <t>Pas encore construit</t>
  </si>
  <si>
    <t>La branche 1 n'est pas encore construite, donc pas considéré  comme un carrefour giratoire car il y a seulement 2 branches</t>
  </si>
  <si>
    <t>Situé dans le faubourg Boisbriand</t>
  </si>
  <si>
    <t>Contrôlée par un panneau d'arrêt</t>
  </si>
  <si>
    <t>Ancien rond-point converti en carrefour giratoire (priorité à l'anneau)</t>
  </si>
  <si>
    <t>Arrêt d'autobus</t>
  </si>
  <si>
    <t>Arrêt d'autobus,  inflexion vers la  droite de l'approche</t>
  </si>
  <si>
    <t>Entrée d'un terminus d'autobus</t>
  </si>
  <si>
    <t>Pas encore construite</t>
  </si>
  <si>
    <t xml:space="preserve">Voie de virage à droite </t>
  </si>
  <si>
    <t xml:space="preserve">Feux pour piétons </t>
  </si>
  <si>
    <t xml:space="preserve"> Entrées privées sur la chaussée annulaire</t>
  </si>
  <si>
    <t xml:space="preserve">Panneau à message variable (pour indiquer les vitesses des automobiles) </t>
  </si>
  <si>
    <t xml:space="preserve">Il y a un chemin de fer à environ 50 mètres </t>
  </si>
  <si>
    <t>Accès privé</t>
  </si>
  <si>
    <t>Pas considéré comme un carrefour giratoire car seulement 2 branches</t>
  </si>
  <si>
    <t>Voie réservée pour les autobus</t>
  </si>
  <si>
    <t>Inflexion vers la  droite de l'approche</t>
  </si>
  <si>
    <t>Voie de virage à droite</t>
  </si>
  <si>
    <t xml:space="preserve">Chemin de fer situé à environ 400 mètres </t>
  </si>
  <si>
    <t xml:space="preserve">Chemin de fer situé à environ 200 mètres </t>
  </si>
  <si>
    <t>Bande franchissable à l'extérieur de la chaussée annulaire sur l'approche</t>
  </si>
  <si>
    <t xml:space="preserve">Voie de contournement </t>
  </si>
  <si>
    <t>Piétons</t>
  </si>
  <si>
    <t>Aucun trottoir</t>
  </si>
  <si>
    <t>Cyclistes</t>
  </si>
  <si>
    <t>Id_carr</t>
  </si>
  <si>
    <t>Commentaire_carrefour</t>
  </si>
  <si>
    <t>Commentaire_branche</t>
  </si>
  <si>
    <t>Piste cyclable</t>
  </si>
  <si>
    <t>L'îlot central est franchissable</t>
  </si>
  <si>
    <t>Il y a une bande franchissable à l'extérieur de chaussée annulaire sur l'approche</t>
  </si>
  <si>
    <t xml:space="preserve">Entrée privée </t>
  </si>
  <si>
    <t>Entrée privée sur la chaussée annulaire</t>
  </si>
  <si>
    <t>Panneau_giratoire</t>
  </si>
  <si>
    <t>Panneau_cédez</t>
  </si>
  <si>
    <t>Panneau_chevrons</t>
  </si>
  <si>
    <t>Panneau_passage</t>
  </si>
  <si>
    <t>Ligne_cédez</t>
  </si>
  <si>
    <t>Ligne_passage</t>
  </si>
  <si>
    <t>La voie cyclable est située en bordure de l'anneau circulatoire, séparée par du marquage</t>
  </si>
  <si>
    <t>Panneau_cédez_avancé</t>
  </si>
  <si>
    <t>Panneau_îlot</t>
  </si>
  <si>
    <t>Entrée d'autoroute</t>
  </si>
  <si>
    <t>Sortie d'autoroute</t>
  </si>
  <si>
    <t>Sortie du stationnement de l'hôpital de Chicoutimi, contrôlée par un panneau d'arrêt</t>
  </si>
  <si>
    <t>45.70336</t>
  </si>
  <si>
    <t>Panneau_passage_2</t>
  </si>
  <si>
    <t>Ligne_passage_2</t>
  </si>
  <si>
    <t>Annee_construction</t>
  </si>
  <si>
    <t>Rivière-du-Loup</t>
  </si>
  <si>
    <t>Étiquettes de lignes</t>
  </si>
  <si>
    <t>(vide)</t>
  </si>
  <si>
    <t>Total général</t>
  </si>
  <si>
    <t>Nombre de Id_carr</t>
  </si>
  <si>
    <t>(Plusieurs éléments)</t>
  </si>
  <si>
    <t xml:space="preserve"> -71.92691</t>
  </si>
  <si>
    <t>45.37743</t>
  </si>
  <si>
    <t>Mont-saint-Hilaire</t>
  </si>
  <si>
    <t>Saguenay-Lac-Saint-Jean-Chibougameau</t>
  </si>
  <si>
    <t>Aucun îlot</t>
  </si>
  <si>
    <t>Îlot penturé</t>
  </si>
  <si>
    <t>Îlot infranchissable</t>
  </si>
  <si>
    <t>Aucune infrastructure</t>
  </si>
  <si>
    <t>Voie cyclable</t>
  </si>
  <si>
    <t>Absence</t>
  </si>
  <si>
    <t>Présence</t>
  </si>
  <si>
    <t>Aucun marquage</t>
  </si>
  <si>
    <t>Ligne Peinturée</t>
  </si>
  <si>
    <t>Texte peinturé</t>
  </si>
  <si>
    <t>Marquage texturé (pavé)</t>
  </si>
  <si>
    <t>Marquage peinturé</t>
  </si>
  <si>
    <t>Vitesse_max_approche</t>
  </si>
  <si>
    <t>distance_poly</t>
  </si>
  <si>
    <t>Fin 2008</t>
  </si>
  <si>
    <t>-70.99703</t>
  </si>
  <si>
    <t xml:space="preserve">46.98464 </t>
  </si>
  <si>
    <t xml:space="preserve"> -70.98715</t>
  </si>
  <si>
    <t xml:space="preserve"> -70.96194</t>
  </si>
  <si>
    <t>Pas considéré comme un carrefour giratoire car seulement 1 branches</t>
  </si>
  <si>
    <t>46.99076</t>
  </si>
  <si>
    <t>47.00646</t>
  </si>
  <si>
    <t>-71.26247</t>
  </si>
  <si>
    <t>-71.19044</t>
  </si>
  <si>
    <t>48.41511</t>
  </si>
  <si>
    <t>48.42669</t>
  </si>
  <si>
    <t>Entrées privées de maisons sur l'anneau</t>
  </si>
  <si>
    <t>Saint-Jean-sur-Richelieu</t>
  </si>
  <si>
    <t>-73.284152</t>
  </si>
  <si>
    <t>45.342524</t>
  </si>
  <si>
    <t>?</t>
  </si>
  <si>
    <t>-73.209436</t>
  </si>
  <si>
    <t>45.282768</t>
  </si>
  <si>
    <t>-69.560108</t>
  </si>
  <si>
    <t>47.821108</t>
  </si>
  <si>
    <t>-73.650498</t>
  </si>
  <si>
    <t>45.715349</t>
  </si>
  <si>
    <t>-73.497891</t>
  </si>
  <si>
    <t>45.713581</t>
  </si>
  <si>
    <t>-73.282687</t>
  </si>
  <si>
    <t>45.584788</t>
  </si>
  <si>
    <t>Saint-Mathieu-de-Beloeil</t>
  </si>
  <si>
    <t>-73.06818</t>
  </si>
  <si>
    <t>45.061222</t>
  </si>
  <si>
    <t>Saint-Armand</t>
  </si>
  <si>
    <t>Future autoroute 35</t>
  </si>
  <si>
    <t>-73.249841</t>
  </si>
  <si>
    <t>46.08967</t>
  </si>
  <si>
    <t>Berthierville</t>
  </si>
  <si>
    <t>-74.562857</t>
  </si>
  <si>
    <t>46.116785</t>
  </si>
  <si>
    <t>Mont-tremblant</t>
  </si>
  <si>
    <t>-73.668373</t>
  </si>
  <si>
    <t>45.886461</t>
  </si>
  <si>
    <t>Saint-Esprit</t>
  </si>
  <si>
    <t>-73.755512</t>
  </si>
  <si>
    <t>Saint-Lin-Laurentides</t>
  </si>
  <si>
    <t>-73.996334</t>
  </si>
  <si>
    <t>45.501615</t>
  </si>
  <si>
    <t>Saint-Joseph-du-Lac</t>
  </si>
  <si>
    <t>SITES À POTENTIEL D'AMÉLIORATION EN SÉCURITÉ ROUTIÈRE</t>
  </si>
  <si>
    <t>45.853001,</t>
  </si>
  <si>
    <t>-73.227632</t>
  </si>
  <si>
    <t>Contrecoeur</t>
  </si>
  <si>
    <t>Chelsea</t>
  </si>
  <si>
    <t>-75.938517</t>
  </si>
  <si>
    <t>45.629267</t>
  </si>
  <si>
    <t>-70.643472</t>
  </si>
  <si>
    <t>46.134509</t>
  </si>
  <si>
    <t>Saint-Georges</t>
  </si>
  <si>
    <t>-74.902884</t>
  </si>
  <si>
    <t>46.433358</t>
  </si>
  <si>
    <t>-74.861685</t>
  </si>
  <si>
    <t>46.391091</t>
  </si>
  <si>
    <t>Rivière-Rouge</t>
  </si>
  <si>
    <t>Voie de contournement Rivière-Rouge</t>
  </si>
  <si>
    <t>Prolongement autoroute 73</t>
  </si>
  <si>
    <t>Prolongement autoroute 5</t>
  </si>
  <si>
    <t>Rouyn-Noranda</t>
  </si>
  <si>
    <t>-78.98382</t>
  </si>
  <si>
    <t>48.223266</t>
  </si>
  <si>
    <t>-79.017929</t>
  </si>
  <si>
    <t>48.26541</t>
  </si>
  <si>
    <t>Voie de contournement Rouyn-Noranda</t>
  </si>
  <si>
    <t>-74.148574</t>
  </si>
  <si>
    <t>45.192502</t>
  </si>
  <si>
    <t>Saint-Stanislas-de-Kostka</t>
  </si>
  <si>
    <t>Projets de giratoires</t>
  </si>
  <si>
    <t>2016?</t>
  </si>
  <si>
    <t>-71.823957</t>
  </si>
  <si>
    <t>45.429013</t>
  </si>
  <si>
    <t>Fleurimont</t>
  </si>
  <si>
    <t>2011?</t>
  </si>
  <si>
    <t>-72.647663</t>
  </si>
  <si>
    <t>45.320726</t>
  </si>
  <si>
    <t>2015?</t>
  </si>
  <si>
    <t>-71.885262</t>
  </si>
  <si>
    <t>45.319504</t>
  </si>
  <si>
    <t>Waterville</t>
  </si>
  <si>
    <t>East Angus</t>
  </si>
  <si>
    <t>-71.660232</t>
  </si>
  <si>
    <t>45.482222</t>
  </si>
  <si>
    <t>2013?</t>
  </si>
  <si>
    <t>2014?</t>
  </si>
  <si>
    <t>-73.288572</t>
  </si>
  <si>
    <t>45.588906</t>
  </si>
  <si>
    <t>45.852448</t>
  </si>
  <si>
    <t>-73.379016</t>
  </si>
  <si>
    <t>45.622982</t>
  </si>
  <si>
    <t>Varennes</t>
  </si>
  <si>
    <t>-74.081132</t>
  </si>
  <si>
    <t>45.38754</t>
  </si>
  <si>
    <t>Saint-Lazare</t>
  </si>
  <si>
    <t>-71.6924</t>
  </si>
  <si>
    <t>46.744978</t>
  </si>
  <si>
    <t>Pont-Rouge</t>
  </si>
  <si>
    <t>-65.647216</t>
  </si>
  <si>
    <t>49.242175</t>
  </si>
  <si>
    <t>L'anse-Pleureuse</t>
  </si>
  <si>
    <t>Malartic</t>
  </si>
  <si>
    <t>-78.127234</t>
  </si>
  <si>
    <t>48.144714</t>
  </si>
  <si>
    <t>-71.859663</t>
  </si>
  <si>
    <t>45.353246</t>
  </si>
  <si>
    <t>-71.834493</t>
  </si>
  <si>
    <t>45.366891</t>
  </si>
  <si>
    <t>-72.51036</t>
  </si>
  <si>
    <t>46.452848</t>
  </si>
  <si>
    <t>Saint-Maurice</t>
  </si>
  <si>
    <t>2012?</t>
  </si>
  <si>
    <t>-74.055156</t>
  </si>
  <si>
    <t>45.389873</t>
  </si>
  <si>
    <t>-73.722974</t>
  </si>
  <si>
    <t>45.312272</t>
  </si>
  <si>
    <t>Mercier</t>
  </si>
  <si>
    <t>-73.32626</t>
  </si>
  <si>
    <t>45.92036</t>
  </si>
  <si>
    <t>Lanoraie</t>
  </si>
  <si>
    <t>-71.954814</t>
  </si>
  <si>
    <t>45.349247</t>
  </si>
  <si>
    <t>-71.978791</t>
  </si>
  <si>
    <t>45.333046</t>
  </si>
  <si>
    <t>-74.178276</t>
  </si>
  <si>
    <t>45.296021</t>
  </si>
  <si>
    <t>Coteau-du-Lac</t>
  </si>
  <si>
    <t>-72.673277</t>
  </si>
  <si>
    <t>46.641045</t>
  </si>
  <si>
    <t>-73.173166</t>
  </si>
  <si>
    <t>45.575231</t>
  </si>
  <si>
    <t>-70.927065</t>
  </si>
  <si>
    <t>45.601903</t>
  </si>
  <si>
    <t>Lac-Mégantic</t>
  </si>
  <si>
    <t>Autocad</t>
  </si>
  <si>
    <t>Plans papier</t>
  </si>
  <si>
    <t>Fichier MTQ</t>
  </si>
  <si>
    <t>Orthophoto</t>
  </si>
  <si>
    <t>Source_Géométrie</t>
  </si>
  <si>
    <t>Source_géométrie</t>
  </si>
  <si>
    <t>État</t>
  </si>
  <si>
    <t>Construit</t>
  </si>
  <si>
    <t>Planifié</t>
  </si>
  <si>
    <t>Plans traités</t>
  </si>
  <si>
    <t>Aucun plan</t>
  </si>
  <si>
    <t>Avancement_plans</t>
  </si>
  <si>
    <t>Plans à traiter</t>
  </si>
  <si>
    <t>Nb_approches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</si>
</sst>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Font="1"/>
    <xf numFmtId="0" fontId="0" fillId="0" borderId="0" xfId="0" applyFill="1"/>
    <xf numFmtId="0" fontId="0" fillId="0" borderId="0" xfId="0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0" fillId="0" borderId="0" xfId="0" applyNumberFormat="1" applyFill="1"/>
    <xf numFmtId="17" fontId="0" fillId="0" borderId="0" xfId="0" applyNumberFormat="1"/>
    <xf numFmtId="1" fontId="0" fillId="0" borderId="0" xfId="0" applyNumberFormat="1"/>
    <xf numFmtId="1" fontId="0" fillId="0" borderId="0" xfId="0" applyNumberFormat="1" applyFont="1" applyFill="1"/>
    <xf numFmtId="1" fontId="0" fillId="0" borderId="0" xfId="0" applyNumberFormat="1" applyFont="1" applyFill="1" applyBorder="1"/>
    <xf numFmtId="1" fontId="0" fillId="0" borderId="0" xfId="0" applyNumberFormat="1" applyFill="1"/>
    <xf numFmtId="1" fontId="0" fillId="0" borderId="0" xfId="0" applyNumberFormat="1" applyFont="1"/>
    <xf numFmtId="1" fontId="1" fillId="0" borderId="0" xfId="0" applyNumberFormat="1" applyFont="1" applyFill="1" applyBorder="1"/>
    <xf numFmtId="1" fontId="1" fillId="0" borderId="0" xfId="0" applyNumberFormat="1" applyFont="1"/>
    <xf numFmtId="0" fontId="2" fillId="0" borderId="0" xfId="0" applyFont="1"/>
    <xf numFmtId="0" fontId="0" fillId="3" borderId="0" xfId="0" applyFill="1"/>
    <xf numFmtId="1" fontId="0" fillId="3" borderId="0" xfId="0" applyNumberFormat="1" applyFill="1"/>
    <xf numFmtId="17" fontId="0" fillId="3" borderId="0" xfId="0" applyNumberFormat="1" applyFill="1"/>
    <xf numFmtId="17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2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[carrefours_giratoites_qc_V2.xlsx]Propriétés!Tableau croisé dynamique1</c:name>
    <c:fmtId val="0"/>
  </c:pivotSource>
  <c:chart>
    <c:autoTitleDeleted val="1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Propriétés!$B$4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Propriétés!$A$5:$A$19</c:f>
              <c:strCache>
                <c:ptCount val="14"/>
                <c:pt idx="0">
                  <c:v>Montérégie (Est-de-la-)</c:v>
                </c:pt>
                <c:pt idx="1">
                  <c:v>Montréal (Île-de-)</c:v>
                </c:pt>
                <c:pt idx="2">
                  <c:v>Laurentides-Lanaudière</c:v>
                </c:pt>
                <c:pt idx="3">
                  <c:v>Outaouais</c:v>
                </c:pt>
                <c:pt idx="4">
                  <c:v>Bas-Saint-Laurent-Gaspésie-Îles-de-la-Madeleine</c:v>
                </c:pt>
                <c:pt idx="5">
                  <c:v>Chaudière-Appalaches</c:v>
                </c:pt>
                <c:pt idx="6">
                  <c:v>Mauricie-Centre-du-Québec</c:v>
                </c:pt>
                <c:pt idx="7">
                  <c:v>Abitibi-Témiscamingue</c:v>
                </c:pt>
                <c:pt idx="8">
                  <c:v>Estrie</c:v>
                </c:pt>
                <c:pt idx="9">
                  <c:v>Côte-Nord</c:v>
                </c:pt>
                <c:pt idx="10">
                  <c:v>Saguenay-Lac-Saint-Jean-Chibougameau</c:v>
                </c:pt>
                <c:pt idx="11">
                  <c:v>Montérégie (Ouest-de-la-)</c:v>
                </c:pt>
                <c:pt idx="12">
                  <c:v>Capitale-Nationale</c:v>
                </c:pt>
                <c:pt idx="13">
                  <c:v>Laval-Mille-Îles</c:v>
                </c:pt>
              </c:strCache>
            </c:strRef>
          </c:cat>
          <c:val>
            <c:numRef>
              <c:f>Propriétés!$B$5:$B$19</c:f>
              <c:numCache>
                <c:formatCode>General</c:formatCode>
                <c:ptCount val="14"/>
                <c:pt idx="0">
                  <c:v>12</c:v>
                </c:pt>
                <c:pt idx="1">
                  <c:v>8</c:v>
                </c:pt>
                <c:pt idx="2">
                  <c:v>9</c:v>
                </c:pt>
                <c:pt idx="3">
                  <c:v>6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1</c:v>
                </c:pt>
                <c:pt idx="10">
                  <c:v>8</c:v>
                </c:pt>
                <c:pt idx="11">
                  <c:v>2</c:v>
                </c:pt>
                <c:pt idx="12">
                  <c:v>16</c:v>
                </c:pt>
                <c:pt idx="1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93376"/>
        <c:axId val="108694912"/>
      </c:barChart>
      <c:catAx>
        <c:axId val="108693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694912"/>
        <c:crosses val="autoZero"/>
        <c:auto val="1"/>
        <c:lblAlgn val="ctr"/>
        <c:lblOffset val="100"/>
        <c:noMultiLvlLbl val="0"/>
      </c:catAx>
      <c:valAx>
        <c:axId val="108694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Nombre de carrefours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69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[carrefours_giratoites_qc_V2.xlsx]Propriétés!Tableau croisé dynamique2</c:name>
    <c:fmtId val="0"/>
  </c:pivotSource>
  <c:chart>
    <c:autoTitleDeleted val="1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Propriétés!$J$4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Propriétés!$I$5:$I$12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(vide)</c:v>
                </c:pt>
              </c:strCache>
            </c:strRef>
          </c:cat>
          <c:val>
            <c:numRef>
              <c:f>Propriétés!$J$5:$J$12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26</c:v>
                </c:pt>
                <c:pt idx="3">
                  <c:v>59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23200"/>
        <c:axId val="112333952"/>
      </c:barChart>
      <c:catAx>
        <c:axId val="10872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Nombre</a:t>
                </a:r>
                <a:r>
                  <a:rPr lang="fr-CA" baseline="0"/>
                  <a:t> d'approches</a:t>
                </a:r>
                <a:endParaRPr lang="fr-CA"/>
              </a:p>
            </c:rich>
          </c:tx>
          <c:layout/>
          <c:overlay val="0"/>
        </c:title>
        <c:majorTickMark val="none"/>
        <c:minorTickMark val="none"/>
        <c:tickLblPos val="nextTo"/>
        <c:crossAx val="112333952"/>
        <c:crosses val="autoZero"/>
        <c:auto val="1"/>
        <c:lblAlgn val="ctr"/>
        <c:lblOffset val="100"/>
        <c:noMultiLvlLbl val="0"/>
      </c:catAx>
      <c:valAx>
        <c:axId val="112333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Nombre de carrefours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72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[carrefours_giratoites_qc_V2.xlsx]Propriétés!Tableau croisé dynamique3</c:name>
    <c:fmtId val="0"/>
  </c:pivotSource>
  <c:chart>
    <c:autoTitleDeleted val="1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Propriétés!$M$4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Propriétés!$L$5:$L$9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variable</c:v>
                </c:pt>
                <c:pt idx="3">
                  <c:v>(vide)</c:v>
                </c:pt>
              </c:strCache>
            </c:strRef>
          </c:cat>
          <c:val>
            <c:numRef>
              <c:f>Propriétés!$M$5:$M$9</c:f>
              <c:numCache>
                <c:formatCode>General</c:formatCode>
                <c:ptCount val="4"/>
                <c:pt idx="0">
                  <c:v>75</c:v>
                </c:pt>
                <c:pt idx="1">
                  <c:v>18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70432"/>
        <c:axId val="112372352"/>
      </c:barChart>
      <c:catAx>
        <c:axId val="11237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Nombre de voies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12372352"/>
        <c:crosses val="autoZero"/>
        <c:auto val="1"/>
        <c:lblAlgn val="ctr"/>
        <c:lblOffset val="100"/>
        <c:noMultiLvlLbl val="0"/>
      </c:catAx>
      <c:valAx>
        <c:axId val="112372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Nombre de carrefours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37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[carrefours_giratoites_qc_V2.xlsx]Propriétés!Tableau croisé dynamique8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Environnement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Propriétés!$W$4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Propriétés!$V$5:$V$12</c:f>
              <c:strCache>
                <c:ptCount val="7"/>
                <c:pt idx="0">
                  <c:v>Urbain - résidentiel</c:v>
                </c:pt>
                <c:pt idx="1">
                  <c:v>Urbain - Mixte</c:v>
                </c:pt>
                <c:pt idx="2">
                  <c:v>Urbain - commercial</c:v>
                </c:pt>
                <c:pt idx="3">
                  <c:v>Rural</c:v>
                </c:pt>
                <c:pt idx="4">
                  <c:v>Urbain - industriel</c:v>
                </c:pt>
                <c:pt idx="5">
                  <c:v>Périurbain</c:v>
                </c:pt>
                <c:pt idx="6">
                  <c:v>Urbain - institutionnel</c:v>
                </c:pt>
              </c:strCache>
            </c:strRef>
          </c:cat>
          <c:val>
            <c:numRef>
              <c:f>Propriétés!$W$5:$W$12</c:f>
              <c:numCache>
                <c:formatCode>General</c:formatCode>
                <c:ptCount val="7"/>
                <c:pt idx="0">
                  <c:v>36</c:v>
                </c:pt>
                <c:pt idx="1">
                  <c:v>10</c:v>
                </c:pt>
                <c:pt idx="2">
                  <c:v>7</c:v>
                </c:pt>
                <c:pt idx="3">
                  <c:v>25</c:v>
                </c:pt>
                <c:pt idx="4">
                  <c:v>4</c:v>
                </c:pt>
                <c:pt idx="5">
                  <c:v>9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39904"/>
        <c:axId val="112545792"/>
      </c:barChart>
      <c:catAx>
        <c:axId val="112539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545792"/>
        <c:crosses val="autoZero"/>
        <c:auto val="1"/>
        <c:lblAlgn val="ctr"/>
        <c:lblOffset val="100"/>
        <c:noMultiLvlLbl val="0"/>
      </c:catAx>
      <c:valAx>
        <c:axId val="112545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Nombre</a:t>
                </a:r>
                <a:r>
                  <a:rPr lang="fr-CA" baseline="0"/>
                  <a:t> de carrefours</a:t>
                </a:r>
                <a:endParaRPr lang="fr-CA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539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[carrefours_giratoites_qc_V2.xlsx]Propriétés!Tableau croisé dynamique9</c:name>
    <c:fmtId val="0"/>
  </c:pivotSource>
  <c:chart>
    <c:autoTitleDeleted val="1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Propriétés!$Z$4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Propriétés!$Y$5:$Y$10</c:f>
              <c:strCache>
                <c:ptCount val="5"/>
                <c:pt idx="0">
                  <c:v>15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(vide)</c:v>
                </c:pt>
              </c:strCache>
            </c:strRef>
          </c:cat>
          <c:val>
            <c:numRef>
              <c:f>Propriétés!$Z$5:$Z$10</c:f>
              <c:numCache>
                <c:formatCode>General</c:formatCode>
                <c:ptCount val="5"/>
                <c:pt idx="0">
                  <c:v>5</c:v>
                </c:pt>
                <c:pt idx="1">
                  <c:v>30</c:v>
                </c:pt>
                <c:pt idx="2">
                  <c:v>1</c:v>
                </c:pt>
                <c:pt idx="3">
                  <c:v>9</c:v>
                </c:pt>
                <c:pt idx="4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72288"/>
        <c:axId val="112582656"/>
      </c:barChart>
      <c:catAx>
        <c:axId val="11257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Vitesse conseilée</a:t>
                </a:r>
                <a:r>
                  <a:rPr lang="fr-CA" baseline="0"/>
                  <a:t> sur la chaussée annulaire (km/h)</a:t>
                </a:r>
                <a:endParaRPr lang="fr-CA"/>
              </a:p>
            </c:rich>
          </c:tx>
          <c:layout/>
          <c:overlay val="0"/>
        </c:title>
        <c:majorTickMark val="none"/>
        <c:minorTickMark val="none"/>
        <c:tickLblPos val="nextTo"/>
        <c:crossAx val="112582656"/>
        <c:crosses val="autoZero"/>
        <c:auto val="1"/>
        <c:lblAlgn val="ctr"/>
        <c:lblOffset val="100"/>
        <c:noMultiLvlLbl val="0"/>
      </c:catAx>
      <c:valAx>
        <c:axId val="112582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CA"/>
                  <a:t>Nombre de carrefours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57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179292</xdr:colOff>
      <xdr:row>19</xdr:row>
      <xdr:rowOff>156882</xdr:rowOff>
    </xdr:from>
    <xdr:to>
      <xdr:col>5</xdr:col>
      <xdr:colOff>470647</xdr:colOff>
      <xdr:row>46</xdr:row>
      <xdr:rowOff>33617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683559</xdr:colOff>
      <xdr:row>18</xdr:row>
      <xdr:rowOff>134471</xdr:rowOff>
    </xdr:from>
    <xdr:to>
      <xdr:col>11</xdr:col>
      <xdr:colOff>168089</xdr:colOff>
      <xdr:row>33</xdr:row>
      <xdr:rowOff>22412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302559</xdr:colOff>
      <xdr:row>19</xdr:row>
      <xdr:rowOff>89647</xdr:rowOff>
    </xdr:from>
    <xdr:to>
      <xdr:col>14</xdr:col>
      <xdr:colOff>1165412</xdr:colOff>
      <xdr:row>33</xdr:row>
      <xdr:rowOff>168088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1008529</xdr:colOff>
      <xdr:row>19</xdr:row>
      <xdr:rowOff>100854</xdr:rowOff>
    </xdr:from>
    <xdr:to>
      <xdr:col>23</xdr:col>
      <xdr:colOff>616324</xdr:colOff>
      <xdr:row>33</xdr:row>
      <xdr:rowOff>179295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112059</xdr:colOff>
      <xdr:row>17</xdr:row>
      <xdr:rowOff>123264</xdr:rowOff>
    </xdr:from>
    <xdr:to>
      <xdr:col>27</xdr:col>
      <xdr:colOff>974911</xdr:colOff>
      <xdr:row>32</xdr:row>
      <xdr:rowOff>11205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an-Simon" refreshedDate="40739.585406712962" createdVersion="3" refreshedVersion="3" minRefreshableVersion="3" recordCount="101">
  <cacheSource type="worksheet">
    <worksheetSource ref="A1:T140" sheet="carrefours_giratoires"/>
  </cacheSource>
  <cacheFields count="18">
    <cacheField name="Id_carr" numFmtId="0">
      <sharedItems containsSemiMixedTypes="0" containsString="0" containsNumber="1" containsInteger="1" minValue="1" maxValue="101"/>
    </cacheField>
    <cacheField name="Latitude " numFmtId="0">
      <sharedItems containsBlank="1" count="97">
        <s v="45.42752"/>
        <s v="45.43181"/>
        <s v="45.44898"/>
        <s v="45.58709"/>
        <s v="45.60167"/>
        <s v="45.47191"/>
        <s v="45.47098 "/>
        <s v="45.46788 "/>
        <s v="45.4658"/>
        <s v="45.57853"/>
        <s v="45.58081"/>
        <s v="46.20698"/>
        <s v="46.20054"/>
        <s v="46.19864"/>
        <s v="46.17514"/>
        <s v="46.04554"/>
        <s v="45.43233"/>
        <s v="45.43227"/>
        <s v="45.43218"/>
        <s v="45.43145"/>
        <s v="45.69857"/>
        <s v="48.59364"/>
        <s v="46.68762"/>
        <s v="48.17507"/>
        <s v="46.54345"/>
        <s v="46.26236"/>
        <s v="45.4852"/>
        <s v="45.6078"/>
        <s v="45.52188"/>
        <s v="45.37285"/>
        <s v="45.33807"/>
        <s v="45.33623"/>
        <s v="48.56043"/>
        <s v="48.56041"/>
        <s v="48.09994"/>
        <s v="48.1126"/>
        <s v="48.11275"/>
        <s v="48.11274"/>
        <s v="45.2908"/>
        <s v="45.29439"/>
        <s v="49.17592"/>
        <s v="48.4787"/>
        <s v="45.41086"/>
        <s v="48.43727"/>
        <s v="46.70044"/>
        <s v="45.37918"/>
        <s v="46.82269"/>
        <s v="45.36059"/>
        <s v="46.9039"/>
        <s v="46.91219"/>
        <s v="46.91974"/>
        <s v="46.93656"/>
        <s v="46.9536"/>
        <s v="46.95986"/>
        <s v="46.8985"/>
        <s v="45.62845"/>
        <s v="45.51301"/>
        <s v="45.46729"/>
        <s v="45.78892"/>
        <s v="45.78282"/>
        <s v="48.43279"/>
        <s v="48.3974"/>
        <s v="45.72769"/>
        <s v="45.72533"/>
        <s v="45.58837"/>
        <s v="45.83756"/>
        <s v="45.30363"/>
        <s v="45.69059"/>
        <s v="46.39609"/>
        <s v="46.73065"/>
        <s v="46.77003"/>
        <s v="46.77157"/>
        <s v="45.71506"/>
        <s v="48.42399"/>
        <s v="48.42345"/>
        <s v="46.83901"/>
        <s v="45.44458"/>
        <s v="46.83576"/>
        <s v="46.83904"/>
        <s v="45.62649"/>
        <s v="45.63037"/>
        <s v="45.776"/>
        <s v="45.69881"/>
        <s v="45.70057"/>
        <s v="45.70336"/>
        <s v="46.20496"/>
        <s v="46.20769"/>
        <s v="46.33324"/>
        <s v="46.36016"/>
        <s v="46.81179"/>
        <s v="45.37743"/>
        <s v="46.98464 "/>
        <s v="46.99076"/>
        <s v="47.00646"/>
        <s v="48.42669"/>
        <s v="48.41511"/>
        <m/>
      </sharedItems>
    </cacheField>
    <cacheField name="Longitude" numFmtId="0">
      <sharedItems containsBlank="1"/>
    </cacheField>
    <cacheField name="X_mtm" numFmtId="0">
      <sharedItems containsString="0" containsBlank="1" containsNumber="1" containsInteger="1" minValue="-35509" maxValue="873628"/>
    </cacheField>
    <cacheField name="Y_mtm" numFmtId="0">
      <sharedItems containsString="0" containsBlank="1" containsNumber="1" containsInteger="1" minValue="5017574" maxValue="5461488"/>
    </cacheField>
    <cacheField name="Environnement" numFmtId="0">
      <sharedItems containsBlank="1" containsMixedTypes="1" containsNumber="1" containsInteger="1" minValue="1" maxValue="7" count="15">
        <s v="Urbain - résidentiel"/>
        <s v="Urbain - Mixte"/>
        <s v="Urbain - commercial"/>
        <s v="Rural"/>
        <s v="Urbain - industriel"/>
        <s v="Périurbain"/>
        <s v="Urbain - institutionnel"/>
        <m/>
        <n v="5" u="1"/>
        <n v="2" u="1"/>
        <n v="6" u="1"/>
        <n v="7" u="1"/>
        <n v="1" u="1"/>
        <n v="3" u="1"/>
        <n v="4" u="1"/>
      </sharedItems>
    </cacheField>
    <cacheField name="Municipalité" numFmtId="0">
      <sharedItems/>
    </cacheField>
    <cacheField name="Réseau_MTQ" numFmtId="0">
      <sharedItems/>
    </cacheField>
    <cacheField name="Région_MTQ" numFmtId="0">
      <sharedItems containsBlank="1" containsMixedTypes="1" containsNumber="1" containsInteger="1" minValue="1" maxValue="14" count="29">
        <s v="Montérégie (Est-de-la-)"/>
        <s v="Montréal (Île-de-)"/>
        <s v="Laurentides-Lanaudière"/>
        <s v="Outaouais"/>
        <s v="Bas-Saint-Laurent-Gaspésie-Îles-de-la-Madeleine"/>
        <s v="Chaudière-Appalaches"/>
        <s v="Mauricie-Centre-du-Québec"/>
        <s v="Abitibi-Témiscamingue"/>
        <s v="Estrie"/>
        <s v="Côte-Nord"/>
        <s v="Saguenay-Lac-Saint-Jean-Chibougameau"/>
        <s v="Montérégie (Ouest-de-la-)"/>
        <s v="Capitale-Nationale"/>
        <s v="Laval-Mille-Îles"/>
        <m/>
        <n v="13" u="1"/>
        <n v="5" u="1"/>
        <n v="14" u="1"/>
        <n v="2" u="1"/>
        <n v="6" u="1"/>
        <n v="7" u="1"/>
        <n v="1" u="1"/>
        <n v="3" u="1"/>
        <n v="8" u="1"/>
        <n v="9" u="1"/>
        <n v="10" u="1"/>
        <n v="11" u="1"/>
        <n v="4" u="1"/>
        <n v="12" u="1"/>
      </sharedItems>
    </cacheField>
    <cacheField name="Annee_construction" numFmtId="0">
      <sharedItems containsDate="1" containsBlank="1" containsMixedTypes="1" minDate="1900-01-02T02:40:04" maxDate="1900-01-04T14:40:04"/>
    </cacheField>
    <cacheField name="Nb_voies_anneau" numFmtId="0">
      <sharedItems containsBlank="1" containsMixedTypes="1" containsNumber="1" containsInteger="1" minValue="0" maxValue="2" count="5">
        <n v="1"/>
        <s v="variable"/>
        <n v="2"/>
        <m/>
        <n v="0" u="1"/>
      </sharedItems>
    </cacheField>
    <cacheField name="Largeur_anneau" numFmtId="0">
      <sharedItems containsString="0" containsBlank="1" containsNumber="1" minValue="6.5" maxValue="9.5"/>
    </cacheField>
    <cacheField name="Bande_franchissable" numFmtId="0">
      <sharedItems containsBlank="1" containsMixedTypes="1" containsNumber="1" containsInteger="1" minValue="0" maxValue="1" count="5">
        <s v="Présence"/>
        <m/>
        <s v="Absence"/>
        <n v="0" u="1"/>
        <n v="1" u="1"/>
      </sharedItems>
    </cacheField>
    <cacheField name="Diamètre_extérieur" numFmtId="0">
      <sharedItems containsString="0" containsBlank="1" containsNumber="1" minValue="31" maxValue="60"/>
    </cacheField>
    <cacheField name="Vitesse_anneau" numFmtId="0">
      <sharedItems containsString="0" containsBlank="1" containsNumber="1" containsInteger="1" minValue="15" maxValue="35" count="5">
        <n v="25"/>
        <n v="15"/>
        <n v="35"/>
        <m/>
        <n v="30"/>
      </sharedItems>
    </cacheField>
    <cacheField name="Diamètre_îlot_central" numFmtId="0">
      <sharedItems containsNonDate="0" containsString="0" containsBlank="1"/>
    </cacheField>
    <cacheField name="Piétons_cyclistes" numFmtId="0">
      <sharedItems containsString="0" containsBlank="1" containsNumber="1" containsInteger="1" minValue="1" maxValue="4"/>
    </cacheField>
    <cacheField name="Nb_branches" numFmtId="0">
      <sharedItems containsString="0" containsBlank="1" containsNumber="1" containsInteger="1" minValue="1" maxValue="6" count="7">
        <n v="4"/>
        <n v="5"/>
        <n v="3"/>
        <n v="2"/>
        <m/>
        <n v="6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ean-Simon" refreshedDate="40739.585986574071" createdVersion="3" refreshedVersion="3" minRefreshableVersion="3" recordCount="96">
  <cacheSource type="worksheet">
    <worksheetSource ref="A49:B145" sheet="Propriétés"/>
  </cacheSource>
  <cacheFields count="2">
    <cacheField name="Id_carr" numFmtId="0">
      <sharedItems containsSemiMixedTypes="0" containsString="0" containsNumber="1" containsInteger="1" minValue="1" maxValue="96"/>
    </cacheField>
    <cacheField name="Vitesse_max_approche" numFmtId="0">
      <sharedItems containsString="0" containsBlank="1" containsNumber="1" containsInteger="1" minValue="40" maxValue="90" count="6">
        <n v="70"/>
        <n v="50"/>
        <m/>
        <n v="90"/>
        <n v="80"/>
        <n v="4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ean-Simon" refreshedDate="40739.59160590278" createdVersion="3" refreshedVersion="3" minRefreshableVersion="3" recordCount="348">
  <cacheSource type="worksheet">
    <worksheetSource ref="A1:AA349" sheet="approches"/>
  </cacheSource>
  <cacheFields count="27">
    <cacheField name="Id_carr" numFmtId="0">
      <sharedItems containsSemiMixedTypes="0" containsString="0" containsNumber="1" containsInteger="1" minValue="1" maxValue="96"/>
    </cacheField>
    <cacheField name="Latitude" numFmtId="0">
      <sharedItems/>
    </cacheField>
    <cacheField name="Longitude" numFmtId="0">
      <sharedItems/>
    </cacheField>
    <cacheField name="îlot_séparateur" numFmtId="0">
      <sharedItems containsBlank="1"/>
    </cacheField>
    <cacheField name="nb_voies_approche" numFmtId="0">
      <sharedItems containsString="0" containsBlank="1" containsNumber="1" containsInteger="1" minValue="0" maxValue="2"/>
    </cacheField>
    <cacheField name="nb_voies_sortie" numFmtId="0">
      <sharedItems containsString="0" containsBlank="1" containsNumber="1" containsInteger="1" minValue="0" maxValue="2"/>
    </cacheField>
    <cacheField name="traverse" numFmtId="0">
      <sharedItems containsBlank="1"/>
    </cacheField>
    <cacheField name="Piétons" numFmtId="0">
      <sharedItems containsBlank="1"/>
    </cacheField>
    <cacheField name="Cyclistes" numFmtId="0">
      <sharedItems containsBlank="1"/>
    </cacheField>
    <cacheField name="limite_vitesse" numFmtId="0">
      <sharedItems containsString="0" containsBlank="1" containsNumber="1" containsInteger="1" minValue="30" maxValue="90" count="7">
        <n v="50"/>
        <n v="70"/>
        <m/>
        <n v="80"/>
        <n v="90"/>
        <n v="30"/>
        <n v="40"/>
      </sharedItems>
    </cacheField>
    <cacheField name="Panneau_giratoire" numFmtId="0">
      <sharedItems containsBlank="1"/>
    </cacheField>
    <cacheField name="Panneau_cédez_avancé" numFmtId="0">
      <sharedItems containsBlank="1"/>
    </cacheField>
    <cacheField name="Panneau_îlot" numFmtId="0">
      <sharedItems containsBlank="1"/>
    </cacheField>
    <cacheField name="Panneau_cédez" numFmtId="0">
      <sharedItems containsBlank="1"/>
    </cacheField>
    <cacheField name="Panneau_chevrons" numFmtId="0">
      <sharedItems containsBlank="1"/>
    </cacheField>
    <cacheField name="Panneau_passage" numFmtId="0">
      <sharedItems containsBlank="1"/>
    </cacheField>
    <cacheField name="Panneau_passage_2" numFmtId="0">
      <sharedItems containsBlank="1"/>
    </cacheField>
    <cacheField name="Ligne_cédez" numFmtId="0">
      <sharedItems containsBlank="1" containsMixedTypes="1" containsNumber="1" containsInteger="1" minValue="0" maxValue="0"/>
    </cacheField>
    <cacheField name="Ligne_passage" numFmtId="0">
      <sharedItems containsBlank="1"/>
    </cacheField>
    <cacheField name="Ligne_passage_2" numFmtId="0">
      <sharedItems containsBlank="1"/>
    </cacheField>
    <cacheField name="rayon_entrée" numFmtId="0">
      <sharedItems containsNonDate="0" containsString="0" containsBlank="1"/>
    </cacheField>
    <cacheField name="largeur_entrée" numFmtId="0">
      <sharedItems containsNonDate="0" containsString="0" containsBlank="1"/>
    </cacheField>
    <cacheField name="angle" numFmtId="0">
      <sharedItems containsNonDate="0" containsString="0" containsBlank="1"/>
    </cacheField>
    <cacheField name="demilargeur_approche" numFmtId="0">
      <sharedItems containsNonDate="0" containsString="0" containsBlank="1"/>
    </cacheField>
    <cacheField name="R1" numFmtId="0">
      <sharedItems containsBlank="1"/>
    </cacheField>
    <cacheField name="R2" numFmtId="0">
      <sharedItems containsNonDate="0" containsString="0" containsBlank="1"/>
    </cacheField>
    <cacheField name="R3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Jean-Simon" refreshedDate="40739.591940856481" createdVersion="3" refreshedVersion="3" minRefreshableVersion="3" recordCount="348">
  <cacheSource type="worksheet">
    <worksheetSource ref="A1:AC349" sheet="approches"/>
  </cacheSource>
  <cacheFields count="28">
    <cacheField name="Id_carr" numFmtId="0">
      <sharedItems containsSemiMixedTypes="0" containsString="0" containsNumber="1" containsInteger="1" minValue="1" maxValue="96"/>
    </cacheField>
    <cacheField name="Latitude" numFmtId="0">
      <sharedItems/>
    </cacheField>
    <cacheField name="Longitude" numFmtId="0">
      <sharedItems/>
    </cacheField>
    <cacheField name="îlot_séparateur" numFmtId="0">
      <sharedItems containsBlank="1"/>
    </cacheField>
    <cacheField name="nb_voies_approche" numFmtId="0">
      <sharedItems containsString="0" containsBlank="1" containsNumber="1" containsInteger="1" minValue="0" maxValue="2"/>
    </cacheField>
    <cacheField name="nb_voies_sortie" numFmtId="0">
      <sharedItems containsString="0" containsBlank="1" containsNumber="1" containsInteger="1" minValue="0" maxValue="2"/>
    </cacheField>
    <cacheField name="traverse" numFmtId="0">
      <sharedItems containsBlank="1"/>
    </cacheField>
    <cacheField name="Piétons" numFmtId="0">
      <sharedItems containsBlank="1" count="3">
        <s v="Trottoir"/>
        <s v="Aucun trottoir"/>
        <m/>
      </sharedItems>
    </cacheField>
    <cacheField name="Cyclistes" numFmtId="0">
      <sharedItems containsBlank="1" count="4">
        <s v="Piste cyclable"/>
        <s v="Aucune infrastructure"/>
        <m/>
        <s v="Voie cyclable"/>
      </sharedItems>
    </cacheField>
    <cacheField name="limite_vitesse" numFmtId="0">
      <sharedItems containsString="0" containsBlank="1" containsNumber="1" containsInteger="1" minValue="30" maxValue="90"/>
    </cacheField>
    <cacheField name="Panneau_giratoire" numFmtId="0">
      <sharedItems containsBlank="1"/>
    </cacheField>
    <cacheField name="Panneau_cédez_avancé" numFmtId="0">
      <sharedItems containsBlank="1"/>
    </cacheField>
    <cacheField name="Panneau_îlot" numFmtId="0">
      <sharedItems containsBlank="1"/>
    </cacheField>
    <cacheField name="Panneau_cédez" numFmtId="0">
      <sharedItems containsBlank="1"/>
    </cacheField>
    <cacheField name="Panneau_chevrons" numFmtId="0">
      <sharedItems containsBlank="1"/>
    </cacheField>
    <cacheField name="Panneau_passage" numFmtId="0">
      <sharedItems containsBlank="1"/>
    </cacheField>
    <cacheField name="Panneau_passage_2" numFmtId="0">
      <sharedItems containsBlank="1"/>
    </cacheField>
    <cacheField name="Ligne_cédez" numFmtId="0">
      <sharedItems containsBlank="1" containsMixedTypes="1" containsNumber="1" containsInteger="1" minValue="0" maxValue="0"/>
    </cacheField>
    <cacheField name="Ligne_passage" numFmtId="0">
      <sharedItems containsBlank="1"/>
    </cacheField>
    <cacheField name="Ligne_passage_2" numFmtId="0">
      <sharedItems containsBlank="1"/>
    </cacheField>
    <cacheField name="rayon_entrée" numFmtId="0">
      <sharedItems containsNonDate="0" containsString="0" containsBlank="1"/>
    </cacheField>
    <cacheField name="largeur_entrée" numFmtId="0">
      <sharedItems containsNonDate="0" containsString="0" containsBlank="1"/>
    </cacheField>
    <cacheField name="angle" numFmtId="0">
      <sharedItems containsNonDate="0" containsString="0" containsBlank="1"/>
    </cacheField>
    <cacheField name="demilargeur_approche" numFmtId="0">
      <sharedItems containsNonDate="0" containsString="0" containsBlank="1"/>
    </cacheField>
    <cacheField name="R1" numFmtId="0">
      <sharedItems containsBlank="1"/>
    </cacheField>
    <cacheField name="R2" numFmtId="0">
      <sharedItems containsNonDate="0" containsString="0" containsBlank="1"/>
    </cacheField>
    <cacheField name="R3" numFmtId="0">
      <sharedItems containsNonDate="0" containsString="0" containsBlank="1"/>
    </cacheField>
    <cacheField name="Commentaire_branch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n v="1"/>
    <x v="0"/>
    <s v="-73.31033"/>
    <n v="319645"/>
    <n v="5031971"/>
    <x v="0"/>
    <s v="Chambly"/>
    <s v="Absence"/>
    <x v="0"/>
    <n v="2005"/>
    <x v="0"/>
    <m/>
    <x v="0"/>
    <m/>
    <x v="0"/>
    <m/>
    <n v="4"/>
    <x v="0"/>
  </r>
  <r>
    <n v="2"/>
    <x v="1"/>
    <s v=" -73.30578"/>
    <n v="319997"/>
    <n v="5032448"/>
    <x v="1"/>
    <s v="Chambly"/>
    <s v="Absence"/>
    <x v="0"/>
    <n v="2005"/>
    <x v="0"/>
    <m/>
    <x v="0"/>
    <m/>
    <x v="0"/>
    <m/>
    <n v="3"/>
    <x v="0"/>
  </r>
  <r>
    <n v="3"/>
    <x v="2"/>
    <s v="-73.29054"/>
    <n v="321183"/>
    <n v="5034360"/>
    <x v="0"/>
    <s v="Chambly"/>
    <s v="Absence"/>
    <x v="0"/>
    <m/>
    <x v="0"/>
    <m/>
    <x v="0"/>
    <m/>
    <x v="1"/>
    <m/>
    <n v="4"/>
    <x v="0"/>
  </r>
  <r>
    <n v="4"/>
    <x v="3"/>
    <s v="-73.32672"/>
    <n v="318321"/>
    <n v="5049702"/>
    <x v="0"/>
    <s v="Sainte-Julie"/>
    <s v="Absence"/>
    <x v="0"/>
    <n v="2007"/>
    <x v="0"/>
    <m/>
    <x v="0"/>
    <m/>
    <x v="0"/>
    <m/>
    <n v="4"/>
    <x v="0"/>
  </r>
  <r>
    <n v="5"/>
    <x v="4"/>
    <s v="-73.45034"/>
    <n v="308674"/>
    <n v="5051309"/>
    <x v="1"/>
    <s v="Boucherville"/>
    <s v="Absence"/>
    <x v="0"/>
    <n v="2007"/>
    <x v="1"/>
    <m/>
    <x v="0"/>
    <m/>
    <x v="0"/>
    <m/>
    <n v="4"/>
    <x v="0"/>
  </r>
  <r>
    <n v="6"/>
    <x v="5"/>
    <s v="-73.54158"/>
    <n v="301549"/>
    <n v="5036888"/>
    <x v="2"/>
    <s v="Montréal"/>
    <s v="Absence"/>
    <x v="1"/>
    <n v="2003"/>
    <x v="2"/>
    <m/>
    <x v="0"/>
    <m/>
    <x v="2"/>
    <m/>
    <n v="4"/>
    <x v="1"/>
  </r>
  <r>
    <n v="7"/>
    <x v="6"/>
    <s v="-73.53806"/>
    <n v="301824"/>
    <n v="5036784"/>
    <x v="2"/>
    <s v="Montréal"/>
    <s v="Absence"/>
    <x v="1"/>
    <m/>
    <x v="0"/>
    <m/>
    <x v="0"/>
    <m/>
    <x v="2"/>
    <m/>
    <n v="1"/>
    <x v="0"/>
  </r>
  <r>
    <n v="8"/>
    <x v="7"/>
    <s v="-73.54624"/>
    <n v="301184"/>
    <n v="5036439"/>
    <x v="1"/>
    <s v="Montréal"/>
    <s v="Absence"/>
    <x v="1"/>
    <n v="2004"/>
    <x v="0"/>
    <m/>
    <x v="0"/>
    <m/>
    <x v="0"/>
    <m/>
    <n v="4"/>
    <x v="0"/>
  </r>
  <r>
    <n v="9"/>
    <x v="8"/>
    <s v="-73.54469"/>
    <n v="301305"/>
    <n v="5036209"/>
    <x v="1"/>
    <s v="Montréal"/>
    <s v="Absence"/>
    <x v="1"/>
    <n v="2004"/>
    <x v="0"/>
    <m/>
    <x v="0"/>
    <m/>
    <x v="0"/>
    <m/>
    <n v="4"/>
    <x v="2"/>
  </r>
  <r>
    <n v="10"/>
    <x v="9"/>
    <s v="-73.18038"/>
    <n v="329744"/>
    <n v="5048785"/>
    <x v="0"/>
    <s v="Mont-saint-Hilaire"/>
    <s v="Absence"/>
    <x v="0"/>
    <n v="2003"/>
    <x v="0"/>
    <m/>
    <x v="0"/>
    <m/>
    <x v="3"/>
    <m/>
    <n v="4"/>
    <x v="0"/>
  </r>
  <r>
    <n v="11"/>
    <x v="10"/>
    <s v="-73.21461"/>
    <n v="327071"/>
    <n v="5049029"/>
    <x v="0"/>
    <s v="Beloeil"/>
    <s v="Absence"/>
    <x v="0"/>
    <m/>
    <x v="0"/>
    <m/>
    <x v="0"/>
    <m/>
    <x v="0"/>
    <m/>
    <n v="2"/>
    <x v="0"/>
  </r>
  <r>
    <n v="12"/>
    <x v="11"/>
    <s v="-74.59434"/>
    <n v="220354"/>
    <n v="5119164"/>
    <x v="3"/>
    <s v="Mont-Tremblant"/>
    <s v="Présence"/>
    <x v="2"/>
    <d v="2002-11-01T00:00:00"/>
    <x v="0"/>
    <n v="9.5"/>
    <x v="0"/>
    <n v="46"/>
    <x v="0"/>
    <m/>
    <n v="1"/>
    <x v="2"/>
  </r>
  <r>
    <n v="13"/>
    <x v="12"/>
    <s v="-74.56339"/>
    <n v="222733"/>
    <n v="5118414"/>
    <x v="3"/>
    <s v="Mont-Tremblant"/>
    <s v="Absence"/>
    <x v="2"/>
    <n v="2006"/>
    <x v="0"/>
    <m/>
    <x v="1"/>
    <m/>
    <x v="3"/>
    <m/>
    <m/>
    <x v="0"/>
  </r>
  <r>
    <n v="14"/>
    <x v="13"/>
    <s v="-74.5752"/>
    <n v="221819"/>
    <n v="5118217"/>
    <x v="3"/>
    <s v="Mont-Tremblant"/>
    <s v="Absence"/>
    <x v="2"/>
    <n v="2006"/>
    <x v="0"/>
    <m/>
    <x v="1"/>
    <m/>
    <x v="3"/>
    <m/>
    <m/>
    <x v="2"/>
  </r>
  <r>
    <n v="15"/>
    <x v="14"/>
    <s v="-74.60416"/>
    <n v="219548"/>
    <n v="5115633"/>
    <x v="3"/>
    <s v="Mont-Tremblant"/>
    <s v="Présence"/>
    <x v="2"/>
    <d v="2004-12-01T00:00:00"/>
    <x v="0"/>
    <n v="9.5"/>
    <x v="1"/>
    <n v="49"/>
    <x v="3"/>
    <m/>
    <m/>
    <x v="0"/>
  </r>
  <r>
    <n v="16"/>
    <x v="15"/>
    <s v="-74.27814"/>
    <n v="244577"/>
    <n v="5100932"/>
    <x v="3"/>
    <s v="Sainte-Agathe-des-Monts"/>
    <s v="Présence"/>
    <x v="2"/>
    <d v="2008-11-01T00:00:00"/>
    <x v="2"/>
    <n v="9"/>
    <x v="0"/>
    <n v="50"/>
    <x v="0"/>
    <m/>
    <n v="2"/>
    <x v="1"/>
  </r>
  <r>
    <n v="17"/>
    <x v="16"/>
    <s v=" -75.74149"/>
    <n v="129418"/>
    <n v="5034933"/>
    <x v="0"/>
    <s v="Gatineau"/>
    <s v="Présence"/>
    <x v="3"/>
    <d v="2005-12-01T00:00:00"/>
    <x v="2"/>
    <n v="9"/>
    <x v="0"/>
    <n v="42"/>
    <x v="0"/>
    <m/>
    <n v="4"/>
    <x v="0"/>
  </r>
  <r>
    <n v="18"/>
    <x v="17"/>
    <s v="-75.73616"/>
    <n v="129835"/>
    <n v="5034915"/>
    <x v="0"/>
    <s v="Gatineau"/>
    <s v="Présence"/>
    <x v="3"/>
    <d v="2005-12-01T00:00:00"/>
    <x v="2"/>
    <n v="9"/>
    <x v="0"/>
    <n v="42"/>
    <x v="0"/>
    <m/>
    <n v="4"/>
    <x v="0"/>
  </r>
  <r>
    <n v="19"/>
    <x v="18"/>
    <s v="-75.7332"/>
    <n v="130066"/>
    <n v="5034898"/>
    <x v="0"/>
    <s v="Gatineau"/>
    <s v="Présence"/>
    <x v="3"/>
    <d v="2004-11-01T00:00:00"/>
    <x v="2"/>
    <n v="9"/>
    <x v="0"/>
    <n v="58"/>
    <x v="0"/>
    <m/>
    <n v="4"/>
    <x v="0"/>
  </r>
  <r>
    <n v="20"/>
    <x v="19"/>
    <s v="-75.73315"/>
    <n v="130068"/>
    <n v="5034817"/>
    <x v="2"/>
    <s v="Gatineau"/>
    <s v="Présence"/>
    <x v="3"/>
    <m/>
    <x v="2"/>
    <n v="6.5"/>
    <x v="0"/>
    <n v="31"/>
    <x v="0"/>
    <m/>
    <n v="2"/>
    <x v="2"/>
  </r>
  <r>
    <n v="21"/>
    <x v="20"/>
    <s v="-73.48433"/>
    <n v="306020"/>
    <n v="5062076"/>
    <x v="0"/>
    <s v="Montréal"/>
    <s v="Absence"/>
    <x v="1"/>
    <d v="2006-08-01T00:00:00"/>
    <x v="1"/>
    <m/>
    <x v="0"/>
    <m/>
    <x v="2"/>
    <m/>
    <n v="2"/>
    <x v="2"/>
  </r>
  <r>
    <n v="22"/>
    <x v="21"/>
    <s v="-68.20789"/>
    <n v="695065"/>
    <n v="5397436"/>
    <x v="3"/>
    <s v="Mont-Joli"/>
    <s v="Présence"/>
    <x v="4"/>
    <d v="2008-12-01T00:00:00"/>
    <x v="0"/>
    <m/>
    <x v="0"/>
    <m/>
    <x v="0"/>
    <m/>
    <n v="1"/>
    <x v="0"/>
  </r>
  <r>
    <n v="23"/>
    <x v="22"/>
    <s v="-71.05777"/>
    <n v="491604"/>
    <n v="5174901"/>
    <x v="3"/>
    <s v="Saint-Henri"/>
    <s v="Présence"/>
    <x v="5"/>
    <d v="2006-10-01T00:00:00"/>
    <x v="0"/>
    <n v="9"/>
    <x v="0"/>
    <n v="60"/>
    <x v="0"/>
    <m/>
    <n v="3"/>
    <x v="2"/>
  </r>
  <r>
    <n v="24"/>
    <x v="23"/>
    <s v="-65.84832"/>
    <n v="873628"/>
    <n v="5365744"/>
    <x v="3"/>
    <s v="New Richmond"/>
    <s v="Présence"/>
    <x v="4"/>
    <d v="2009-11-01T00:00:00"/>
    <x v="0"/>
    <m/>
    <x v="0"/>
    <m/>
    <x v="0"/>
    <m/>
    <n v="4"/>
    <x v="0"/>
  </r>
  <r>
    <n v="25"/>
    <x v="24"/>
    <s v="-72.75182"/>
    <n v="362181"/>
    <n v="5156250"/>
    <x v="0"/>
    <s v="Shawinigan"/>
    <s v="Présence"/>
    <x v="6"/>
    <d v="2003-12-01T00:00:00"/>
    <x v="2"/>
    <n v="7.5"/>
    <x v="0"/>
    <n v="49"/>
    <x v="0"/>
    <m/>
    <n v="2"/>
    <x v="0"/>
  </r>
  <r>
    <n v="26"/>
    <x v="25"/>
    <s v="-72.87781"/>
    <n v="352764"/>
    <n v="5124924"/>
    <x v="3"/>
    <s v="Louiseville"/>
    <s v="Présence"/>
    <x v="6"/>
    <d v="2004-11-01T00:00:00"/>
    <x v="0"/>
    <n v="9"/>
    <x v="0"/>
    <n v="47"/>
    <x v="0"/>
    <m/>
    <n v="1"/>
    <x v="0"/>
  </r>
  <r>
    <n v="27"/>
    <x v="26"/>
    <s v="-73.76221"/>
    <n v="284303"/>
    <n v="5038397"/>
    <x v="4"/>
    <s v="Montréal "/>
    <s v="Absence"/>
    <x v="1"/>
    <n v="1998"/>
    <x v="2"/>
    <m/>
    <x v="0"/>
    <m/>
    <x v="3"/>
    <m/>
    <n v="4"/>
    <x v="0"/>
  </r>
  <r>
    <n v="28"/>
    <x v="27"/>
    <s v=" -75.39539"/>
    <n v="156958"/>
    <n v="5053736"/>
    <x v="5"/>
    <s v="L'Ange-Gardien"/>
    <s v="Présence"/>
    <x v="3"/>
    <d v="2004-12-01T00:00:00"/>
    <x v="0"/>
    <n v="6.5"/>
    <x v="0"/>
    <n v="44"/>
    <x v="0"/>
    <m/>
    <n v="4"/>
    <x v="0"/>
  </r>
  <r>
    <n v="29"/>
    <x v="28"/>
    <s v="-75.49564"/>
    <n v="148901"/>
    <n v="5044378"/>
    <x v="0"/>
    <s v="Gatineau"/>
    <s v="Présence"/>
    <x v="3"/>
    <d v="2005-08-01T00:00:00"/>
    <x v="0"/>
    <m/>
    <x v="0"/>
    <m/>
    <x v="0"/>
    <m/>
    <n v="3"/>
    <x v="0"/>
  </r>
  <r>
    <n v="30"/>
    <x v="29"/>
    <s v="-72.70134"/>
    <n v="367356"/>
    <n v="5026189"/>
    <x v="5"/>
    <s v="Granby"/>
    <s v="Présence"/>
    <x v="0"/>
    <d v="2009-11-01T00:00:00"/>
    <x v="0"/>
    <m/>
    <x v="0"/>
    <m/>
    <x v="3"/>
    <m/>
    <n v="1"/>
    <x v="0"/>
  </r>
  <r>
    <n v="31"/>
    <x v="30"/>
    <s v="-72.6486"/>
    <n v="371528"/>
    <n v="5022366"/>
    <x v="3"/>
    <s v="Bromont"/>
    <s v="Présence"/>
    <x v="0"/>
    <s v="Fin 2008"/>
    <x v="0"/>
    <m/>
    <x v="0"/>
    <m/>
    <x v="1"/>
    <m/>
    <n v="3"/>
    <x v="0"/>
  </r>
  <r>
    <n v="32"/>
    <x v="31"/>
    <s v="-72.64201"/>
    <n v="372046"/>
    <n v="5022167"/>
    <x v="3"/>
    <s v="Bromont"/>
    <s v="Présence"/>
    <x v="0"/>
    <m/>
    <x v="0"/>
    <m/>
    <x v="0"/>
    <m/>
    <x v="1"/>
    <m/>
    <n v="1"/>
    <x v="3"/>
  </r>
  <r>
    <n v="33"/>
    <x v="32"/>
    <s v="-78.11146"/>
    <n v="-35509"/>
    <n v="5390484"/>
    <x v="0"/>
    <s v="Amos"/>
    <s v="Présence"/>
    <x v="7"/>
    <d v="2003-11-01T00:00:00"/>
    <x v="0"/>
    <n v="9"/>
    <x v="1"/>
    <n v="48"/>
    <x v="3"/>
    <m/>
    <m/>
    <x v="2"/>
  </r>
  <r>
    <n v="34"/>
    <x v="33"/>
    <s v="-78.10655"/>
    <n v="-35147"/>
    <n v="5390460"/>
    <x v="0"/>
    <s v="Amos"/>
    <s v="Présence"/>
    <x v="7"/>
    <d v="2003-11-01T00:00:00"/>
    <x v="0"/>
    <n v="9"/>
    <x v="1"/>
    <n v="48"/>
    <x v="3"/>
    <m/>
    <m/>
    <x v="0"/>
  </r>
  <r>
    <n v="35"/>
    <x v="34"/>
    <s v="-77.76898"/>
    <n v="-13095"/>
    <n v="5337830"/>
    <x v="1"/>
    <s v="Val-d'Or"/>
    <s v="Présence"/>
    <x v="7"/>
    <d v="1905-06-24T00:00:00"/>
    <x v="0"/>
    <n v="7.5"/>
    <x v="0"/>
    <n v="49.5"/>
    <x v="0"/>
    <m/>
    <n v="2"/>
    <x v="0"/>
  </r>
  <r>
    <n v="36"/>
    <x v="35"/>
    <s v="-77.78251"/>
    <n v="-14024"/>
    <n v="5339293"/>
    <x v="4"/>
    <s v="Val-d'Or"/>
    <s v="Présence"/>
    <x v="7"/>
    <d v="2003-10-01T00:00:00"/>
    <x v="2"/>
    <n v="9"/>
    <x v="0"/>
    <n v="50"/>
    <x v="0"/>
    <m/>
    <n v="3"/>
    <x v="0"/>
  </r>
  <r>
    <n v="37"/>
    <x v="36"/>
    <s v="-77.79536"/>
    <n v="-14979"/>
    <n v="5339363"/>
    <x v="4"/>
    <s v="Val-d'Or"/>
    <s v="Présence"/>
    <x v="7"/>
    <d v="2004-10-01T00:00:00"/>
    <x v="0"/>
    <n v="9"/>
    <x v="0"/>
    <n v="48"/>
    <x v="0"/>
    <m/>
    <n v="1"/>
    <x v="0"/>
  </r>
  <r>
    <n v="38"/>
    <x v="37"/>
    <s v="-77.82029"/>
    <n v="-16835"/>
    <n v="5339466"/>
    <x v="5"/>
    <s v="Val-d'Or"/>
    <s v="Présence"/>
    <x v="7"/>
    <d v="2005-10-01T00:00:00"/>
    <x v="0"/>
    <n v="9"/>
    <x v="0"/>
    <n v="50"/>
    <x v="0"/>
    <m/>
    <n v="3"/>
    <x v="0"/>
  </r>
  <r>
    <n v="39"/>
    <x v="38"/>
    <s v="-72.20691"/>
    <n v="406229"/>
    <n v="5017574"/>
    <x v="5"/>
    <s v="Magog"/>
    <s v="Présence"/>
    <x v="8"/>
    <n v="2009"/>
    <x v="0"/>
    <m/>
    <x v="0"/>
    <m/>
    <x v="3"/>
    <m/>
    <n v="1"/>
    <x v="0"/>
  </r>
  <r>
    <n v="40"/>
    <x v="39"/>
    <s v=" -72.20914"/>
    <n v="406047"/>
    <n v="5017970"/>
    <x v="5"/>
    <s v="Magog"/>
    <s v="Présence"/>
    <x v="8"/>
    <d v="2008-10-01T00:00:00"/>
    <x v="0"/>
    <m/>
    <x v="0"/>
    <m/>
    <x v="0"/>
    <m/>
    <n v="1"/>
    <x v="0"/>
  </r>
  <r>
    <n v="41"/>
    <x v="40"/>
    <s v="-68.33835"/>
    <n v="681044"/>
    <n v="5461488"/>
    <x v="5"/>
    <s v="Pointe-Lebel"/>
    <s v="Présence"/>
    <x v="9"/>
    <d v="2005-07-01T00:00:00"/>
    <x v="0"/>
    <m/>
    <x v="0"/>
    <m/>
    <x v="3"/>
    <m/>
    <n v="2"/>
    <x v="0"/>
  </r>
  <r>
    <n v="42"/>
    <x v="41"/>
    <s v="-71.78999"/>
    <n v="431210"/>
    <n v="5372532"/>
    <x v="3"/>
    <s v="Saint-Gédéon"/>
    <s v="Présence"/>
    <x v="10"/>
    <d v="2009-11-01T00:00:00"/>
    <x v="3"/>
    <m/>
    <x v="1"/>
    <m/>
    <x v="3"/>
    <m/>
    <m/>
    <x v="4"/>
  </r>
  <r>
    <n v="43"/>
    <x v="42"/>
    <s v="-74.03241"/>
    <n v="263126"/>
    <n v="5030240"/>
    <x v="1"/>
    <s v="Vaudreuil-Dorion"/>
    <s v="Présence"/>
    <x v="11"/>
    <d v="2006-11-01T00:00:00"/>
    <x v="0"/>
    <m/>
    <x v="0"/>
    <m/>
    <x v="0"/>
    <m/>
    <n v="1"/>
    <x v="0"/>
  </r>
  <r>
    <n v="44"/>
    <x v="43"/>
    <s v="-71.06726"/>
    <n v="484780"/>
    <n v="5369373"/>
    <x v="2"/>
    <s v="Saguenay"/>
    <s v="Présence"/>
    <x v="10"/>
    <m/>
    <x v="0"/>
    <m/>
    <x v="0"/>
    <m/>
    <x v="3"/>
    <m/>
    <n v="2"/>
    <x v="0"/>
  </r>
  <r>
    <n v="45"/>
    <x v="44"/>
    <s v=" -71.07272"/>
    <n v="490417"/>
    <n v="5176290"/>
    <x v="3"/>
    <s v="Saint-Henri"/>
    <s v="Présence"/>
    <x v="5"/>
    <d v="2007-09-01T00:00:00"/>
    <x v="0"/>
    <n v="9"/>
    <x v="0"/>
    <n v="56"/>
    <x v="3"/>
    <m/>
    <n v="3"/>
    <x v="0"/>
  </r>
  <r>
    <n v="46"/>
    <x v="45"/>
    <s v="-71.94236"/>
    <n v="426790"/>
    <n v="5027762"/>
    <x v="6"/>
    <s v="Sherbrooke"/>
    <s v="Absence"/>
    <x v="8"/>
    <m/>
    <x v="0"/>
    <m/>
    <x v="2"/>
    <m/>
    <x v="3"/>
    <m/>
    <n v="2"/>
    <x v="0"/>
  </r>
  <r>
    <n v="47"/>
    <x v="46"/>
    <s v="-71.31883"/>
    <n v="471220"/>
    <n v="5189327"/>
    <x v="1"/>
    <s v="Québec"/>
    <s v="Absence"/>
    <x v="12"/>
    <m/>
    <x v="0"/>
    <m/>
    <x v="0"/>
    <m/>
    <x v="3"/>
    <m/>
    <m/>
    <x v="0"/>
  </r>
  <r>
    <n v="48"/>
    <x v="47"/>
    <s v="-73.74792"/>
    <n v="285377"/>
    <n v="5024546"/>
    <x v="1"/>
    <s v="Châteauguay"/>
    <s v="Absence"/>
    <x v="11"/>
    <m/>
    <x v="0"/>
    <m/>
    <x v="0"/>
    <m/>
    <x v="0"/>
    <m/>
    <n v="2"/>
    <x v="2"/>
  </r>
  <r>
    <n v="49"/>
    <x v="48"/>
    <s v="-71.11073"/>
    <n v="486822"/>
    <n v="5198816"/>
    <x v="3"/>
    <s v="Boischâtel"/>
    <s v="Présence"/>
    <x v="12"/>
    <m/>
    <x v="0"/>
    <m/>
    <x v="0"/>
    <m/>
    <x v="3"/>
    <m/>
    <n v="2"/>
    <x v="2"/>
  </r>
  <r>
    <n v="50"/>
    <x v="49"/>
    <s v="-71.09328"/>
    <n v="488123"/>
    <n v="5199778"/>
    <x v="3"/>
    <s v="L'Ange-Gardien"/>
    <s v="Présence"/>
    <x v="12"/>
    <m/>
    <x v="0"/>
    <m/>
    <x v="0"/>
    <m/>
    <x v="3"/>
    <m/>
    <n v="1"/>
    <x v="2"/>
  </r>
  <r>
    <n v="51"/>
    <x v="50"/>
    <s v=" -71.07706"/>
    <n v="489333"/>
    <n v="5200655"/>
    <x v="3"/>
    <s v="L'Ange-Gardien"/>
    <s v="Présence"/>
    <x v="12"/>
    <m/>
    <x v="0"/>
    <m/>
    <x v="0"/>
    <m/>
    <x v="3"/>
    <m/>
    <n v="2"/>
    <x v="0"/>
  </r>
  <r>
    <n v="52"/>
    <x v="51"/>
    <s v=" -71.05613"/>
    <n v="490869"/>
    <n v="5202574"/>
    <x v="3"/>
    <s v="Château-Richer"/>
    <s v="Présence"/>
    <x v="12"/>
    <m/>
    <x v="0"/>
    <n v="9"/>
    <x v="0"/>
    <n v="36"/>
    <x v="3"/>
    <m/>
    <n v="1"/>
    <x v="2"/>
  </r>
  <r>
    <n v="53"/>
    <x v="52"/>
    <s v="-71.04075"/>
    <n v="491980"/>
    <n v="5204505"/>
    <x v="3"/>
    <s v="Château-Richer"/>
    <s v="Présence"/>
    <x v="12"/>
    <m/>
    <x v="0"/>
    <n v="9"/>
    <x v="0"/>
    <n v="36"/>
    <x v="3"/>
    <m/>
    <n v="1"/>
    <x v="3"/>
  </r>
  <r>
    <n v="54"/>
    <x v="53"/>
    <s v=" -71.03161"/>
    <n v="492654"/>
    <n v="5205223"/>
    <x v="3"/>
    <s v="Château-Richer"/>
    <s v="Présence"/>
    <x v="12"/>
    <m/>
    <x v="0"/>
    <n v="9"/>
    <x v="0"/>
    <n v="36"/>
    <x v="3"/>
    <m/>
    <n v="2"/>
    <x v="0"/>
  </r>
  <r>
    <n v="55"/>
    <x v="54"/>
    <s v="-71.12158"/>
    <n v="486014"/>
    <n v="5198191"/>
    <x v="3"/>
    <s v="Boischâtel"/>
    <s v="Présence"/>
    <x v="12"/>
    <m/>
    <x v="0"/>
    <m/>
    <x v="0"/>
    <m/>
    <x v="3"/>
    <m/>
    <n v="2"/>
    <x v="2"/>
  </r>
  <r>
    <n v="56"/>
    <x v="55"/>
    <s v="-73.67988"/>
    <n v="290774"/>
    <n v="5054299"/>
    <x v="0"/>
    <s v="Laval"/>
    <s v="Absence"/>
    <x v="13"/>
    <m/>
    <x v="0"/>
    <m/>
    <x v="0"/>
    <m/>
    <x v="3"/>
    <m/>
    <n v="4"/>
    <x v="2"/>
  </r>
  <r>
    <n v="57"/>
    <x v="56"/>
    <s v="-73.82522"/>
    <n v="279390"/>
    <n v="5041506"/>
    <x v="0"/>
    <s v="Montréal"/>
    <s v="Absence"/>
    <x v="1"/>
    <m/>
    <x v="0"/>
    <m/>
    <x v="0"/>
    <m/>
    <x v="3"/>
    <m/>
    <n v="4"/>
    <x v="0"/>
  </r>
  <r>
    <n v="58"/>
    <x v="57"/>
    <s v="-73.29437"/>
    <n v="320879"/>
    <n v="5036394"/>
    <x v="0"/>
    <s v="Carignan"/>
    <s v="Absence"/>
    <x v="0"/>
    <m/>
    <x v="0"/>
    <m/>
    <x v="2"/>
    <m/>
    <x v="3"/>
    <m/>
    <n v="1"/>
    <x v="0"/>
  </r>
  <r>
    <n v="59"/>
    <x v="58"/>
    <s v="-73.40751"/>
    <n v="311991"/>
    <n v="5072121"/>
    <x v="0"/>
    <s v="Repentigny"/>
    <s v="Absence"/>
    <x v="13"/>
    <m/>
    <x v="2"/>
    <m/>
    <x v="0"/>
    <m/>
    <x v="4"/>
    <m/>
    <n v="4"/>
    <x v="2"/>
  </r>
  <r>
    <n v="60"/>
    <x v="59"/>
    <s v="-73.43275"/>
    <n v="310029"/>
    <n v="5071442"/>
    <x v="0"/>
    <s v="Repentigny"/>
    <s v="Absence"/>
    <x v="13"/>
    <m/>
    <x v="0"/>
    <m/>
    <x v="0"/>
    <m/>
    <x v="3"/>
    <m/>
    <n v="2"/>
    <x v="2"/>
  </r>
  <r>
    <n v="61"/>
    <x v="60"/>
    <s v=" -71.17986"/>
    <n v="476465"/>
    <n v="5368616"/>
    <x v="0"/>
    <s v="Saguenay"/>
    <s v="Absence"/>
    <x v="10"/>
    <m/>
    <x v="2"/>
    <m/>
    <x v="0"/>
    <m/>
    <x v="2"/>
    <m/>
    <n v="2"/>
    <x v="1"/>
  </r>
  <r>
    <n v="62"/>
    <x v="61"/>
    <s v="-71.26187"/>
    <n v="470513"/>
    <n v="5364501"/>
    <x v="0"/>
    <s v="Saguenay"/>
    <s v="Absence"/>
    <x v="10"/>
    <m/>
    <x v="0"/>
    <m/>
    <x v="0"/>
    <m/>
    <x v="3"/>
    <m/>
    <n v="2"/>
    <x v="2"/>
  </r>
  <r>
    <n v="63"/>
    <x v="62"/>
    <s v="-73.62835"/>
    <n v="294810"/>
    <n v="5065320"/>
    <x v="0"/>
    <s v="Mascouche"/>
    <s v="Absence"/>
    <x v="13"/>
    <m/>
    <x v="0"/>
    <m/>
    <x v="0"/>
    <m/>
    <x v="3"/>
    <m/>
    <n v="4"/>
    <x v="0"/>
  </r>
  <r>
    <n v="64"/>
    <x v="63"/>
    <s v="-73.60449"/>
    <n v="296667"/>
    <n v="5065055"/>
    <x v="5"/>
    <s v="Mascouche"/>
    <s v="Absence"/>
    <x v="13"/>
    <m/>
    <x v="0"/>
    <m/>
    <x v="0"/>
    <m/>
    <x v="3"/>
    <m/>
    <n v="4"/>
    <x v="2"/>
  </r>
  <r>
    <n v="65"/>
    <x v="64"/>
    <s v="-73.53482"/>
    <n v="302083"/>
    <n v="5049830"/>
    <x v="0"/>
    <s v="Montréal"/>
    <s v="Absence"/>
    <x v="1"/>
    <m/>
    <x v="0"/>
    <m/>
    <x v="0"/>
    <m/>
    <x v="0"/>
    <m/>
    <n v="2"/>
    <x v="0"/>
  </r>
  <r>
    <n v="66"/>
    <x v="65"/>
    <s v="-73.41579"/>
    <n v="311342"/>
    <n v="5077526"/>
    <x v="0"/>
    <s v="L'assomption"/>
    <s v="Absence"/>
    <x v="13"/>
    <m/>
    <x v="0"/>
    <m/>
    <x v="2"/>
    <m/>
    <x v="3"/>
    <m/>
    <n v="4"/>
    <x v="0"/>
  </r>
  <r>
    <n v="67"/>
    <x v="66"/>
    <s v="-72.64074"/>
    <n v="372184"/>
    <n v="5018546"/>
    <x v="2"/>
    <s v="Bromont"/>
    <s v="Absence"/>
    <x v="0"/>
    <m/>
    <x v="0"/>
    <m/>
    <x v="1"/>
    <m/>
    <x v="3"/>
    <m/>
    <n v="1"/>
    <x v="2"/>
  </r>
  <r>
    <n v="68"/>
    <x v="67"/>
    <s v="-74.01536"/>
    <n v="264661"/>
    <n v="5061319"/>
    <x v="4"/>
    <s v="Mirabel"/>
    <s v="Absence"/>
    <x v="2"/>
    <n v="2000"/>
    <x v="0"/>
    <m/>
    <x v="0"/>
    <m/>
    <x v="3"/>
    <m/>
    <n v="1"/>
    <x v="2"/>
  </r>
  <r>
    <n v="69"/>
    <x v="68"/>
    <s v="-72.57903"/>
    <n v="375623"/>
    <n v="5140012"/>
    <x v="0"/>
    <s v="Saint-Louis-de-France"/>
    <s v="Absence"/>
    <x v="6"/>
    <n v="2001"/>
    <x v="0"/>
    <m/>
    <x v="0"/>
    <m/>
    <x v="0"/>
    <m/>
    <n v="3"/>
    <x v="0"/>
  </r>
  <r>
    <n v="70"/>
    <x v="69"/>
    <s v="-71.31947"/>
    <n v="471455"/>
    <n v="5179096"/>
    <x v="0"/>
    <s v="Saint-Nicolas"/>
    <s v="Absence"/>
    <x v="5"/>
    <m/>
    <x v="0"/>
    <m/>
    <x v="0"/>
    <m/>
    <x v="3"/>
    <m/>
    <n v="1"/>
    <x v="2"/>
  </r>
  <r>
    <n v="71"/>
    <x v="70"/>
    <s v="-71.35118"/>
    <n v="468912"/>
    <n v="5183406"/>
    <x v="0"/>
    <s v="Sainte-Foy"/>
    <s v="Absence"/>
    <x v="12"/>
    <m/>
    <x v="0"/>
    <m/>
    <x v="2"/>
    <m/>
    <x v="3"/>
    <m/>
    <n v="4"/>
    <x v="2"/>
  </r>
  <r>
    <n v="72"/>
    <x v="71"/>
    <s v="-71.30957"/>
    <n v="472085"/>
    <n v="5183665"/>
    <x v="0"/>
    <s v="Sainte-Foy"/>
    <s v="Absence"/>
    <x v="12"/>
    <m/>
    <x v="0"/>
    <m/>
    <x v="2"/>
    <m/>
    <x v="3"/>
    <m/>
    <n v="1"/>
    <x v="0"/>
  </r>
  <r>
    <n v="73"/>
    <x v="72"/>
    <s v="-73.6979"/>
    <n v="289393"/>
    <n v="5063928"/>
    <x v="5"/>
    <s v="Terrebonne"/>
    <s v="Absence"/>
    <x v="13"/>
    <m/>
    <x v="2"/>
    <m/>
    <x v="0"/>
    <m/>
    <x v="2"/>
    <m/>
    <n v="4"/>
    <x v="0"/>
  </r>
  <r>
    <n v="74"/>
    <x v="73"/>
    <s v="-71.04222"/>
    <n v="486680"/>
    <n v="5367955"/>
    <x v="6"/>
    <s v="Saguenay"/>
    <s v="Absence"/>
    <x v="10"/>
    <m/>
    <x v="0"/>
    <m/>
    <x v="0"/>
    <m/>
    <x v="2"/>
    <m/>
    <n v="2"/>
    <x v="0"/>
  </r>
  <r>
    <n v="75"/>
    <x v="74"/>
    <s v="-71.03834"/>
    <n v="486969"/>
    <n v="5367905"/>
    <x v="6"/>
    <s v="Saguenay"/>
    <s v="Absence"/>
    <x v="10"/>
    <m/>
    <x v="0"/>
    <m/>
    <x v="0"/>
    <m/>
    <x v="3"/>
    <m/>
    <n v="2"/>
    <x v="0"/>
  </r>
  <r>
    <n v="76"/>
    <x v="75"/>
    <s v=" -71.31115"/>
    <n v="471755"/>
    <n v="5191158"/>
    <x v="0"/>
    <s v="Lebourgneuf"/>
    <s v="Absence"/>
    <x v="12"/>
    <m/>
    <x v="0"/>
    <m/>
    <x v="0"/>
    <m/>
    <x v="2"/>
    <m/>
    <n v="4"/>
    <x v="2"/>
  </r>
  <r>
    <n v="77"/>
    <x v="76"/>
    <s v="-71.87007"/>
    <n v="432304"/>
    <n v="5035142"/>
    <x v="6"/>
    <s v="Sherbrooke"/>
    <s v="Absence"/>
    <x v="8"/>
    <m/>
    <x v="2"/>
    <m/>
    <x v="0"/>
    <m/>
    <x v="3"/>
    <m/>
    <n v="4"/>
    <x v="1"/>
  </r>
  <r>
    <n v="78"/>
    <x v="77"/>
    <s v="-71.32955"/>
    <n v="470362"/>
    <n v="5190757"/>
    <x v="0"/>
    <s v="Lebourgneuf"/>
    <s v="Absence"/>
    <x v="12"/>
    <m/>
    <x v="0"/>
    <m/>
    <x v="2"/>
    <m/>
    <x v="3"/>
    <m/>
    <n v="1"/>
    <x v="2"/>
  </r>
  <r>
    <n v="79"/>
    <x v="78"/>
    <s v="-71.33156"/>
    <n v="470198"/>
    <n v="5191118"/>
    <x v="0"/>
    <s v="Lebourgneuf"/>
    <s v="Absence"/>
    <x v="12"/>
    <m/>
    <x v="0"/>
    <m/>
    <x v="2"/>
    <m/>
    <x v="3"/>
    <m/>
    <n v="2"/>
    <x v="2"/>
  </r>
  <r>
    <n v="80"/>
    <x v="79"/>
    <s v="-73.84972"/>
    <n v="277531"/>
    <n v="5054125"/>
    <x v="2"/>
    <s v="Boisbriand"/>
    <s v="Absence"/>
    <x v="13"/>
    <m/>
    <x v="2"/>
    <m/>
    <x v="0"/>
    <m/>
    <x v="1"/>
    <m/>
    <n v="2"/>
    <x v="0"/>
  </r>
  <r>
    <n v="81"/>
    <x v="80"/>
    <s v="-73.84982"/>
    <n v="277525"/>
    <n v="5054556"/>
    <x v="2"/>
    <s v="Boisbriand"/>
    <s v="Absence"/>
    <x v="13"/>
    <m/>
    <x v="2"/>
    <m/>
    <x v="0"/>
    <m/>
    <x v="1"/>
    <m/>
    <n v="4"/>
    <x v="0"/>
  </r>
  <r>
    <n v="82"/>
    <x v="81"/>
    <s v="-74.05008"/>
    <n v="262022"/>
    <n v="5070829"/>
    <x v="5"/>
    <s v="Saint-Jérôme"/>
    <s v="Absence"/>
    <x v="2"/>
    <m/>
    <x v="0"/>
    <m/>
    <x v="0"/>
    <m/>
    <x v="3"/>
    <m/>
    <n v="1"/>
    <x v="0"/>
  </r>
  <r>
    <n v="83"/>
    <x v="82"/>
    <s v="-73.68694"/>
    <n v="290242"/>
    <n v="5062120"/>
    <x v="0"/>
    <s v="Terrebonne"/>
    <s v="Absence"/>
    <x v="13"/>
    <m/>
    <x v="0"/>
    <m/>
    <x v="0"/>
    <m/>
    <x v="3"/>
    <m/>
    <n v="2"/>
    <x v="0"/>
  </r>
  <r>
    <n v="84"/>
    <x v="83"/>
    <s v="-73.6878"/>
    <n v="290176"/>
    <n v="5062316"/>
    <x v="0"/>
    <s v="Terrebonne"/>
    <s v="Absence"/>
    <x v="13"/>
    <m/>
    <x v="0"/>
    <m/>
    <x v="0"/>
    <m/>
    <x v="3"/>
    <m/>
    <n v="2"/>
    <x v="0"/>
  </r>
  <r>
    <n v="85"/>
    <x v="84"/>
    <s v="-73.68746"/>
    <n v="290203"/>
    <n v="5062626"/>
    <x v="0"/>
    <s v="Terrebonne"/>
    <s v="Absence"/>
    <x v="13"/>
    <m/>
    <x v="0"/>
    <m/>
    <x v="0"/>
    <m/>
    <x v="3"/>
    <m/>
    <n v="2"/>
    <x v="0"/>
  </r>
  <r>
    <n v="86"/>
    <x v="85"/>
    <s v="-74.57987"/>
    <n v="221468"/>
    <n v="5118923"/>
    <x v="3"/>
    <s v="Mont-Tremblant"/>
    <s v="Absence"/>
    <x v="2"/>
    <m/>
    <x v="0"/>
    <m/>
    <x v="1"/>
    <m/>
    <x v="3"/>
    <m/>
    <m/>
    <x v="2"/>
  </r>
  <r>
    <n v="87"/>
    <x v="86"/>
    <s v="-74.57956"/>
    <n v="221496"/>
    <n v="5119226"/>
    <x v="3"/>
    <s v="Mont-Tremblant"/>
    <s v="Absence"/>
    <x v="2"/>
    <m/>
    <x v="0"/>
    <m/>
    <x v="1"/>
    <m/>
    <x v="3"/>
    <m/>
    <m/>
    <x v="2"/>
  </r>
  <r>
    <n v="88"/>
    <x v="87"/>
    <s v="-72.55126"/>
    <n v="377843"/>
    <n v="5133051"/>
    <x v="1"/>
    <s v="Trois-Rivières"/>
    <s v="Absence"/>
    <x v="6"/>
    <m/>
    <x v="2"/>
    <m/>
    <x v="2"/>
    <m/>
    <x v="2"/>
    <m/>
    <n v="2"/>
    <x v="5"/>
  </r>
  <r>
    <n v="89"/>
    <x v="88"/>
    <s v="-72.56987"/>
    <n v="376375"/>
    <n v="5136026"/>
    <x v="1"/>
    <s v="Trois-Rivières"/>
    <s v="Absence"/>
    <x v="6"/>
    <m/>
    <x v="2"/>
    <m/>
    <x v="2"/>
    <m/>
    <x v="2"/>
    <m/>
    <n v="2"/>
    <x v="0"/>
  </r>
  <r>
    <n v="90"/>
    <x v="89"/>
    <s v="-71.16927"/>
    <n v="482667"/>
    <n v="5188444"/>
    <x v="0"/>
    <s v="Lévis"/>
    <s v="Absence"/>
    <x v="5"/>
    <m/>
    <x v="0"/>
    <m/>
    <x v="0"/>
    <m/>
    <x v="0"/>
    <m/>
    <n v="4"/>
    <x v="0"/>
  </r>
  <r>
    <n v="91"/>
    <x v="90"/>
    <s v=" -71.92691"/>
    <n v="428004"/>
    <n v="5027591"/>
    <x v="6"/>
    <s v="Sherbrooke"/>
    <s v="Absence"/>
    <x v="8"/>
    <n v="1996"/>
    <x v="2"/>
    <m/>
    <x v="0"/>
    <m/>
    <x v="3"/>
    <m/>
    <n v="2"/>
    <x v="0"/>
  </r>
  <r>
    <n v="92"/>
    <x v="91"/>
    <s v="-70.99703"/>
    <n v="495197"/>
    <n v="5208061"/>
    <x v="3"/>
    <s v="Château-Richer"/>
    <s v="Présence"/>
    <x v="12"/>
    <m/>
    <x v="0"/>
    <n v="9"/>
    <x v="0"/>
    <n v="36"/>
    <x v="3"/>
    <m/>
    <n v="1"/>
    <x v="6"/>
  </r>
  <r>
    <n v="93"/>
    <x v="92"/>
    <s v=" -70.98715"/>
    <n v="495927"/>
    <n v="5208765"/>
    <x v="3"/>
    <s v="Château-Richer"/>
    <s v="Présence"/>
    <x v="12"/>
    <m/>
    <x v="0"/>
    <n v="9"/>
    <x v="0"/>
    <n v="36"/>
    <x v="3"/>
    <m/>
    <n v="1"/>
    <x v="6"/>
  </r>
  <r>
    <n v="94"/>
    <x v="93"/>
    <s v=" -70.96194"/>
    <n v="497788"/>
    <n v="5210572"/>
    <x v="3"/>
    <s v="Château-Richer"/>
    <s v="Présence"/>
    <x v="12"/>
    <m/>
    <x v="0"/>
    <n v="9"/>
    <x v="0"/>
    <n v="36"/>
    <x v="3"/>
    <m/>
    <n v="1"/>
    <x v="6"/>
  </r>
  <r>
    <n v="95"/>
    <x v="94"/>
    <s v="-71.26247"/>
    <n v="470373"/>
    <n v="5367756"/>
    <x v="0"/>
    <s v="Saguenay"/>
    <s v="Absence"/>
    <x v="10"/>
    <m/>
    <x v="0"/>
    <m/>
    <x v="1"/>
    <m/>
    <x v="3"/>
    <m/>
    <n v="2"/>
    <x v="0"/>
  </r>
  <r>
    <n v="96"/>
    <x v="95"/>
    <s v="-71.19044"/>
    <n v="475742"/>
    <n v="5366627"/>
    <x v="0"/>
    <s v="Saguenay"/>
    <s v="Absence"/>
    <x v="10"/>
    <m/>
    <x v="0"/>
    <m/>
    <x v="0"/>
    <m/>
    <x v="3"/>
    <m/>
    <n v="2"/>
    <x v="0"/>
  </r>
  <r>
    <n v="97"/>
    <x v="96"/>
    <m/>
    <m/>
    <m/>
    <x v="7"/>
    <s v="Terrebonne"/>
    <s v="Absence"/>
    <x v="14"/>
    <n v="2010"/>
    <x v="3"/>
    <m/>
    <x v="1"/>
    <m/>
    <x v="3"/>
    <m/>
    <m/>
    <x v="4"/>
  </r>
  <r>
    <n v="98"/>
    <x v="96"/>
    <m/>
    <m/>
    <m/>
    <x v="7"/>
    <s v="Terrebonne"/>
    <s v="Absence"/>
    <x v="14"/>
    <n v="2010"/>
    <x v="3"/>
    <m/>
    <x v="1"/>
    <m/>
    <x v="3"/>
    <m/>
    <m/>
    <x v="4"/>
  </r>
  <r>
    <n v="99"/>
    <x v="96"/>
    <m/>
    <m/>
    <m/>
    <x v="7"/>
    <s v="Terrebonne"/>
    <s v="Absence"/>
    <x v="14"/>
    <n v="2011"/>
    <x v="3"/>
    <m/>
    <x v="1"/>
    <m/>
    <x v="3"/>
    <m/>
    <m/>
    <x v="4"/>
  </r>
  <r>
    <n v="100"/>
    <x v="96"/>
    <m/>
    <m/>
    <m/>
    <x v="7"/>
    <s v="Terrebonne"/>
    <s v="Absence"/>
    <x v="14"/>
    <n v="2011"/>
    <x v="3"/>
    <m/>
    <x v="1"/>
    <m/>
    <x v="3"/>
    <m/>
    <m/>
    <x v="4"/>
  </r>
  <r>
    <n v="101"/>
    <x v="96"/>
    <m/>
    <m/>
    <m/>
    <x v="7"/>
    <s v="Rivière-du-Loup"/>
    <s v="Présence"/>
    <x v="14"/>
    <n v="2009"/>
    <x v="3"/>
    <m/>
    <x v="1"/>
    <m/>
    <x v="3"/>
    <m/>
    <m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6">
  <r>
    <n v="1"/>
    <x v="0"/>
  </r>
  <r>
    <n v="2"/>
    <x v="0"/>
  </r>
  <r>
    <n v="3"/>
    <x v="1"/>
  </r>
  <r>
    <n v="4"/>
    <x v="1"/>
  </r>
  <r>
    <n v="5"/>
    <x v="1"/>
  </r>
  <r>
    <n v="6"/>
    <x v="1"/>
  </r>
  <r>
    <n v="7"/>
    <x v="1"/>
  </r>
  <r>
    <n v="8"/>
    <x v="1"/>
  </r>
  <r>
    <n v="9"/>
    <x v="1"/>
  </r>
  <r>
    <n v="10"/>
    <x v="1"/>
  </r>
  <r>
    <n v="11"/>
    <x v="1"/>
  </r>
  <r>
    <n v="12"/>
    <x v="2"/>
  </r>
  <r>
    <n v="13"/>
    <x v="2"/>
  </r>
  <r>
    <n v="14"/>
    <x v="2"/>
  </r>
  <r>
    <n v="15"/>
    <x v="2"/>
  </r>
  <r>
    <n v="16"/>
    <x v="1"/>
  </r>
  <r>
    <n v="17"/>
    <x v="1"/>
  </r>
  <r>
    <n v="18"/>
    <x v="1"/>
  </r>
  <r>
    <n v="19"/>
    <x v="1"/>
  </r>
  <r>
    <n v="20"/>
    <x v="1"/>
  </r>
  <r>
    <n v="21"/>
    <x v="1"/>
  </r>
  <r>
    <n v="22"/>
    <x v="2"/>
  </r>
  <r>
    <n v="23"/>
    <x v="2"/>
  </r>
  <r>
    <n v="24"/>
    <x v="1"/>
  </r>
  <r>
    <n v="25"/>
    <x v="1"/>
  </r>
  <r>
    <n v="26"/>
    <x v="3"/>
  </r>
  <r>
    <n v="27"/>
    <x v="1"/>
  </r>
  <r>
    <n v="28"/>
    <x v="3"/>
  </r>
  <r>
    <n v="29"/>
    <x v="1"/>
  </r>
  <r>
    <n v="30"/>
    <x v="2"/>
  </r>
  <r>
    <n v="31"/>
    <x v="0"/>
  </r>
  <r>
    <n v="32"/>
    <x v="1"/>
  </r>
  <r>
    <n v="33"/>
    <x v="2"/>
  </r>
  <r>
    <n v="34"/>
    <x v="2"/>
  </r>
  <r>
    <n v="35"/>
    <x v="1"/>
  </r>
  <r>
    <n v="36"/>
    <x v="3"/>
  </r>
  <r>
    <n v="37"/>
    <x v="3"/>
  </r>
  <r>
    <n v="38"/>
    <x v="3"/>
  </r>
  <r>
    <n v="39"/>
    <x v="2"/>
  </r>
  <r>
    <n v="40"/>
    <x v="4"/>
  </r>
  <r>
    <n v="41"/>
    <x v="2"/>
  </r>
  <r>
    <n v="42"/>
    <x v="2"/>
  </r>
  <r>
    <n v="43"/>
    <x v="1"/>
  </r>
  <r>
    <n v="44"/>
    <x v="1"/>
  </r>
  <r>
    <n v="45"/>
    <x v="2"/>
  </r>
  <r>
    <n v="46"/>
    <x v="2"/>
  </r>
  <r>
    <n v="47"/>
    <x v="2"/>
  </r>
  <r>
    <n v="48"/>
    <x v="1"/>
  </r>
  <r>
    <n v="49"/>
    <x v="1"/>
  </r>
  <r>
    <n v="50"/>
    <x v="1"/>
  </r>
  <r>
    <n v="51"/>
    <x v="1"/>
  </r>
  <r>
    <n v="52"/>
    <x v="1"/>
  </r>
  <r>
    <n v="53"/>
    <x v="1"/>
  </r>
  <r>
    <n v="54"/>
    <x v="1"/>
  </r>
  <r>
    <n v="55"/>
    <x v="1"/>
  </r>
  <r>
    <n v="56"/>
    <x v="1"/>
  </r>
  <r>
    <n v="57"/>
    <x v="5"/>
  </r>
  <r>
    <n v="58"/>
    <x v="1"/>
  </r>
  <r>
    <n v="59"/>
    <x v="1"/>
  </r>
  <r>
    <n v="60"/>
    <x v="1"/>
  </r>
  <r>
    <n v="61"/>
    <x v="1"/>
  </r>
  <r>
    <n v="62"/>
    <x v="1"/>
  </r>
  <r>
    <n v="63"/>
    <x v="1"/>
  </r>
  <r>
    <n v="64"/>
    <x v="1"/>
  </r>
  <r>
    <n v="65"/>
    <x v="1"/>
  </r>
  <r>
    <n v="66"/>
    <x v="1"/>
  </r>
  <r>
    <n v="67"/>
    <x v="2"/>
  </r>
  <r>
    <n v="68"/>
    <x v="2"/>
  </r>
  <r>
    <n v="69"/>
    <x v="1"/>
  </r>
  <r>
    <n v="70"/>
    <x v="1"/>
  </r>
  <r>
    <n v="71"/>
    <x v="1"/>
  </r>
  <r>
    <n v="72"/>
    <x v="1"/>
  </r>
  <r>
    <n v="73"/>
    <x v="1"/>
  </r>
  <r>
    <n v="74"/>
    <x v="1"/>
  </r>
  <r>
    <n v="75"/>
    <x v="1"/>
  </r>
  <r>
    <n v="76"/>
    <x v="1"/>
  </r>
  <r>
    <n v="77"/>
    <x v="2"/>
  </r>
  <r>
    <n v="78"/>
    <x v="1"/>
  </r>
  <r>
    <n v="79"/>
    <x v="1"/>
  </r>
  <r>
    <n v="80"/>
    <x v="2"/>
  </r>
  <r>
    <n v="81"/>
    <x v="2"/>
  </r>
  <r>
    <n v="82"/>
    <x v="1"/>
  </r>
  <r>
    <n v="83"/>
    <x v="1"/>
  </r>
  <r>
    <n v="84"/>
    <x v="1"/>
  </r>
  <r>
    <n v="85"/>
    <x v="1"/>
  </r>
  <r>
    <n v="86"/>
    <x v="2"/>
  </r>
  <r>
    <n v="87"/>
    <x v="2"/>
  </r>
  <r>
    <n v="88"/>
    <x v="1"/>
  </r>
  <r>
    <n v="89"/>
    <x v="1"/>
  </r>
  <r>
    <n v="90"/>
    <x v="1"/>
  </r>
  <r>
    <n v="91"/>
    <x v="2"/>
  </r>
  <r>
    <n v="92"/>
    <x v="1"/>
  </r>
  <r>
    <n v="93"/>
    <x v="1"/>
  </r>
  <r>
    <n v="94"/>
    <x v="1"/>
  </r>
  <r>
    <n v="95"/>
    <x v="1"/>
  </r>
  <r>
    <n v="96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48">
  <r>
    <n v="1"/>
    <s v="45.42752"/>
    <s v="-73.31033"/>
    <s v="Îlot infranchissable"/>
    <n v="1"/>
    <n v="1"/>
    <s v="Présence"/>
    <s v="Trottoir"/>
    <s v="Piste cyclable"/>
    <x v="0"/>
    <s v="Absence"/>
    <s v="Ab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1"/>
    <s v="45.42752"/>
    <s v="-73.31033"/>
    <s v="Îlot infranchissable"/>
    <n v="1"/>
    <n v="1"/>
    <s v="Présence"/>
    <s v="Trottoir"/>
    <s v="Aucune infrastructure"/>
    <x v="1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1"/>
    <s v="45.42752"/>
    <s v="-73.31033"/>
    <s v="Îlot infranchissable"/>
    <n v="1"/>
    <n v="1"/>
    <s v="Présence"/>
    <s v="Trottoir"/>
    <s v="Piste cyclable"/>
    <x v="0"/>
    <s v="Absence"/>
    <s v="Ab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1"/>
    <s v="45.42752"/>
    <s v="-73.31033"/>
    <s v="Îlot infranchissable"/>
    <n v="1"/>
    <n v="1"/>
    <s v="Présence"/>
    <s v="Aucun trottoir"/>
    <s v="Piste cyclable"/>
    <x v="1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2"/>
    <s v="45.43181"/>
    <s v=" -73.30578"/>
    <s v="Îlot infranchissable"/>
    <n v="1"/>
    <n v="2"/>
    <s v="Présence"/>
    <s v="Aucun trottoir"/>
    <s v="Piste cyclable"/>
    <x v="0"/>
    <s v="Absence"/>
    <s v="Absence"/>
    <m/>
    <s v="Présence"/>
    <s v="Présence"/>
    <s v="Présence"/>
    <s v="Présence"/>
    <s v="Ligne Peinturée"/>
    <s v="Marquage peinturé"/>
    <s v="Marquage peinturé"/>
    <m/>
    <m/>
    <m/>
    <m/>
    <m/>
    <m/>
    <m/>
  </r>
  <r>
    <n v="2"/>
    <s v="45.43181"/>
    <s v=" -73.30578"/>
    <s v="Îlot infranchissable"/>
    <n v="2"/>
    <n v="1"/>
    <s v="Présence"/>
    <s v="Aucun trottoir"/>
    <s v="Piste cyclable"/>
    <x v="1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2"/>
    <s v="45.43181"/>
    <s v=" -73.30578"/>
    <s v="Îlot infranchissable"/>
    <n v="2"/>
    <n v="1"/>
    <s v="Présence"/>
    <s v="Aucun trottoir"/>
    <s v="Piste cyclable"/>
    <x v="2"/>
    <s v="Absence"/>
    <s v="Ab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2"/>
    <s v="45.43181"/>
    <s v=" -73.30578"/>
    <s v="Îlot infranchissable"/>
    <n v="1"/>
    <n v="1"/>
    <s v="Présence"/>
    <s v="Aucun trottoir"/>
    <s v="Piste cyclable"/>
    <x v="1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3"/>
    <s v="45.44898"/>
    <s v="-73.29054"/>
    <s v="Îlot infranchissable"/>
    <n v="1"/>
    <n v="1"/>
    <s v="Présence"/>
    <s v="Trottoir"/>
    <s v="Piste cyclable"/>
    <x v="0"/>
    <s v="Présence"/>
    <s v="Absence"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</r>
  <r>
    <n v="3"/>
    <s v="45.44898"/>
    <s v="-73.29054"/>
    <s v="Îlot infranchissable"/>
    <n v="1"/>
    <n v="1"/>
    <s v="Présence"/>
    <s v="Trottoir"/>
    <s v="Piste cyclable"/>
    <x v="0"/>
    <s v="Présence"/>
    <s v="Présence"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</r>
  <r>
    <n v="3"/>
    <s v="45.44898"/>
    <s v="-73.29054"/>
    <s v="Îlot infranchissable"/>
    <n v="1"/>
    <n v="1"/>
    <s v="Présence"/>
    <s v="Trottoir"/>
    <s v="Piste cyclable"/>
    <x v="0"/>
    <m/>
    <m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</r>
  <r>
    <n v="3"/>
    <s v="45.44898"/>
    <s v="-73.29054"/>
    <s v="Îlot infranchissable"/>
    <n v="1"/>
    <n v="1"/>
    <s v="Présence"/>
    <s v="Trottoir"/>
    <s v="Aucune infrastructure"/>
    <x v="0"/>
    <s v="Présence"/>
    <s v="Présence"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</r>
  <r>
    <n v="4"/>
    <s v="45.58709"/>
    <s v="-73.32672"/>
    <s v="Îlot infranchissable"/>
    <n v="1"/>
    <n v="1"/>
    <s v="Présence"/>
    <s v="Trottoir"/>
    <s v="Piste cyclable"/>
    <x v="0"/>
    <s v="Absence"/>
    <s v="Présence"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</r>
  <r>
    <n v="4"/>
    <s v="45.58709"/>
    <s v="-73.32672"/>
    <s v="Îlot infranchissable"/>
    <n v="1"/>
    <n v="1"/>
    <s v="Présence"/>
    <s v="Trottoir"/>
    <s v="Piste cyclable"/>
    <x v="0"/>
    <s v="Absence"/>
    <s v="Présence"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</r>
  <r>
    <n v="4"/>
    <s v="45.58709"/>
    <s v="-73.32672"/>
    <s v="Îlot infranchissable"/>
    <n v="1"/>
    <n v="1"/>
    <s v="Présence"/>
    <s v="Trottoir"/>
    <s v="Piste cyclable"/>
    <x v="0"/>
    <s v="Absence"/>
    <s v="Présence"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</r>
  <r>
    <n v="4"/>
    <s v="45.58709"/>
    <s v="-73.32672"/>
    <s v="Îlot infranchissable"/>
    <n v="1"/>
    <n v="1"/>
    <s v="Présence"/>
    <s v="Aucun trottoir"/>
    <s v="Piste cyclable"/>
    <x v="0"/>
    <s v="Absence"/>
    <s v="Présence"/>
    <s v="Présence"/>
    <s v="Présence"/>
    <s v="Absence"/>
    <s v="Présence"/>
    <s v="Absence"/>
    <s v="Ligne Peinturée"/>
    <s v="Marquage texturé (pavé)"/>
    <s v="Marquage texturé (pavé)"/>
    <m/>
    <m/>
    <m/>
    <m/>
    <m/>
    <m/>
    <m/>
  </r>
  <r>
    <n v="5"/>
    <s v="45.60167"/>
    <s v="-73.45034"/>
    <s v="Îlot infranchissable"/>
    <n v="2"/>
    <n v="1"/>
    <s v="Présence"/>
    <s v="Trottoir"/>
    <s v="Piste cyclable"/>
    <x v="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5"/>
    <s v="45.60167"/>
    <s v="-73.45034"/>
    <s v="Îlot infranchissable"/>
    <n v="1"/>
    <n v="1"/>
    <s v="Présence"/>
    <s v="Trottoir"/>
    <s v="Aucune infrastructure"/>
    <x v="0"/>
    <s v="Présence"/>
    <s v="Présence"/>
    <m/>
    <s v="Présence"/>
    <s v="Présence"/>
    <s v="Présence"/>
    <s v="Présence"/>
    <s v="Ligne Peinturée"/>
    <s v="Marquage peinturé"/>
    <s v="Marquage peinturé"/>
    <m/>
    <m/>
    <m/>
    <m/>
    <m/>
    <m/>
    <m/>
  </r>
  <r>
    <n v="5"/>
    <s v="45.60167"/>
    <s v="-73.45034"/>
    <s v="Îlot infranchissable"/>
    <n v="1"/>
    <n v="1"/>
    <s v="Présence"/>
    <s v="Trottoir"/>
    <s v="Aucune infrastructure"/>
    <x v="2"/>
    <m/>
    <m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5"/>
    <s v="45.60167"/>
    <s v="-73.45034"/>
    <s v="Îlot infranchissable"/>
    <n v="2"/>
    <n v="1"/>
    <s v="Présence"/>
    <s v="Trottoir"/>
    <s v="Piste cyclable"/>
    <x v="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6"/>
    <s v="45.47191"/>
    <s v="-73.54158"/>
    <s v="Îlot infranchissable"/>
    <n v="1"/>
    <n v="1"/>
    <s v="Présence"/>
    <s v="Aucun trottoir"/>
    <s v="Piste cyclable"/>
    <x v="2"/>
    <m/>
    <m/>
    <m/>
    <s v="Présence"/>
    <s v="Présence"/>
    <s v="Présence"/>
    <s v="Présence"/>
    <s v="Aucun marquage"/>
    <s v="Marquage texturé (pavé)"/>
    <s v="Marquage texturé (pavé)"/>
    <m/>
    <m/>
    <m/>
    <m/>
    <m/>
    <m/>
    <m/>
  </r>
  <r>
    <n v="6"/>
    <s v="45.47191"/>
    <s v="-73.54158"/>
    <s v="Îlot infranchissable"/>
    <n v="2"/>
    <n v="1"/>
    <s v="Présence"/>
    <s v="Aucun trottoir"/>
    <s v="Piste cyclable"/>
    <x v="0"/>
    <s v="Présence"/>
    <s v="Présence"/>
    <s v="Présence"/>
    <s v="Présence"/>
    <s v="Présence"/>
    <s v="Présence"/>
    <s v="Présence"/>
    <s v="Ligne Peinturée"/>
    <s v="Marquage peinturé"/>
    <s v="Marquage texturé (pavé)"/>
    <m/>
    <m/>
    <m/>
    <m/>
    <m/>
    <m/>
    <m/>
  </r>
  <r>
    <n v="6"/>
    <s v="45.47191"/>
    <s v="-73.54158"/>
    <m/>
    <m/>
    <m/>
    <m/>
    <m/>
    <m/>
    <x v="2"/>
    <m/>
    <m/>
    <m/>
    <m/>
    <m/>
    <m/>
    <m/>
    <m/>
    <m/>
    <m/>
    <m/>
    <m/>
    <m/>
    <m/>
    <m/>
    <m/>
    <m/>
  </r>
  <r>
    <n v="6"/>
    <s v="45.47191"/>
    <s v="-73.54158"/>
    <s v="Îlot infranchissable"/>
    <n v="2"/>
    <n v="1"/>
    <s v="Présence"/>
    <s v="Aucun trottoir"/>
    <s v="Piste cyclable"/>
    <x v="0"/>
    <m/>
    <m/>
    <m/>
    <s v="Présence"/>
    <s v="Présence"/>
    <m/>
    <m/>
    <m/>
    <m/>
    <m/>
    <m/>
    <m/>
    <m/>
    <m/>
    <m/>
    <m/>
    <m/>
  </r>
  <r>
    <n v="6"/>
    <s v="45.47191"/>
    <s v="-73.54158"/>
    <s v="Îlot infranchissable"/>
    <n v="2"/>
    <n v="2"/>
    <s v="Présence"/>
    <s v="Aucun trottoir"/>
    <s v="Piste cyclable"/>
    <x v="0"/>
    <s v="Absence"/>
    <s v="Absence"/>
    <s v="Présence"/>
    <s v="Présence"/>
    <s v="Présence"/>
    <s v="Présence"/>
    <s v="Présence"/>
    <s v="Ligne Peinturée"/>
    <s v="Marquage peinturé"/>
    <s v="Aucun marquage"/>
    <m/>
    <m/>
    <m/>
    <m/>
    <m/>
    <m/>
    <m/>
  </r>
  <r>
    <n v="7"/>
    <s v="45.47098 "/>
    <s v="-73.53806"/>
    <s v="Îlot infranchissable"/>
    <n v="2"/>
    <n v="1"/>
    <s v="Absence"/>
    <s v="Trottoir"/>
    <s v="Aucune infrastructure"/>
    <x v="0"/>
    <s v="Présence"/>
    <s v="Présence"/>
    <s v="Présence"/>
    <s v="Présence"/>
    <s v="Présence"/>
    <s v="Absence"/>
    <s v="Absence"/>
    <s v="Ligne Peinturée"/>
    <s v="Aucun marquage"/>
    <s v="Aucun marquage"/>
    <m/>
    <m/>
    <m/>
    <m/>
    <m/>
    <m/>
    <m/>
  </r>
  <r>
    <n v="7"/>
    <s v="45.47098 "/>
    <s v="-73.53806"/>
    <s v="Aucun îlot"/>
    <n v="0"/>
    <n v="2"/>
    <s v="Absence"/>
    <m/>
    <m/>
    <x v="0"/>
    <m/>
    <m/>
    <m/>
    <m/>
    <m/>
    <m/>
    <m/>
    <m/>
    <m/>
    <m/>
    <m/>
    <m/>
    <m/>
    <m/>
    <m/>
    <m/>
    <m/>
  </r>
  <r>
    <n v="7"/>
    <s v="45.47098 "/>
    <s v="-73.53806"/>
    <s v="Îlot infranchissable"/>
    <n v="2"/>
    <n v="1"/>
    <s v="Absence"/>
    <s v="Trottoir"/>
    <s v="Aucune infrastructure"/>
    <x v="0"/>
    <s v="Présence"/>
    <s v="Présence"/>
    <s v="Présence"/>
    <s v="Présence"/>
    <s v="Présence"/>
    <s v="Absence"/>
    <m/>
    <s v="Ligne Peinturée"/>
    <s v="Aucun marquage"/>
    <m/>
    <m/>
    <m/>
    <m/>
    <m/>
    <m/>
    <m/>
    <m/>
  </r>
  <r>
    <n v="7"/>
    <s v="45.47098 "/>
    <s v="-73.53806"/>
    <m/>
    <m/>
    <m/>
    <m/>
    <m/>
    <m/>
    <x v="2"/>
    <m/>
    <m/>
    <m/>
    <m/>
    <m/>
    <m/>
    <m/>
    <m/>
    <m/>
    <m/>
    <m/>
    <m/>
    <m/>
    <m/>
    <m/>
    <m/>
    <m/>
  </r>
  <r>
    <n v="8"/>
    <s v="45.46788 "/>
    <s v="-73.54624"/>
    <s v="Îlot infranchissable"/>
    <n v="1"/>
    <n v="1"/>
    <s v="Présence"/>
    <s v="Trottoir"/>
    <s v="Aucune infrastructure"/>
    <x v="0"/>
    <s v="Présence"/>
    <s v="Présence"/>
    <s v="Présence"/>
    <s v="Présence"/>
    <s v="Absence"/>
    <s v="Présence"/>
    <s v="Présence"/>
    <s v="Ligne Peinturée"/>
    <s v="Marquage peinturé"/>
    <s v="Marquage peinturé"/>
    <m/>
    <m/>
    <m/>
    <m/>
    <m/>
    <m/>
    <m/>
  </r>
  <r>
    <n v="8"/>
    <s v="45.46788 "/>
    <s v="-73.54624"/>
    <s v="Îlot infranchissable"/>
    <n v="1"/>
    <n v="1"/>
    <s v="Présence"/>
    <s v="Trottoir"/>
    <s v="Piste cyclable"/>
    <x v="0"/>
    <s v="Présence"/>
    <s v="Absence"/>
    <s v="Absence"/>
    <s v="Présence"/>
    <s v="Absence"/>
    <s v="Présence"/>
    <s v="Présence"/>
    <s v="Ligne Peinturée"/>
    <s v="Marquage peinturé"/>
    <s v="Marquage peinturé"/>
    <m/>
    <m/>
    <m/>
    <m/>
    <m/>
    <m/>
    <m/>
  </r>
  <r>
    <n v="8"/>
    <s v="45.46788 "/>
    <s v="-73.54624"/>
    <s v="Îlot infranchissable"/>
    <n v="1"/>
    <n v="1"/>
    <s v="Présence"/>
    <s v="Trottoir"/>
    <s v="Piste cyclable"/>
    <x v="0"/>
    <s v="Absence"/>
    <s v="Absence"/>
    <m/>
    <s v="Présence"/>
    <s v="Absence"/>
    <s v="Présence"/>
    <s v="Présence"/>
    <s v="Ligne Peinturée"/>
    <s v="Marquage peinturé"/>
    <s v="Marquage peinturé"/>
    <m/>
    <m/>
    <m/>
    <m/>
    <m/>
    <m/>
    <m/>
  </r>
  <r>
    <n v="8"/>
    <s v="45.46788 "/>
    <s v="-73.54624"/>
    <s v="Îlot infranchissable"/>
    <n v="1"/>
    <n v="1"/>
    <s v="Présence"/>
    <s v="Trottoir"/>
    <s v="Piste cyclable"/>
    <x v="0"/>
    <s v="Absence"/>
    <s v="Présence"/>
    <m/>
    <s v="Présence"/>
    <s v="Absence"/>
    <s v="Présence"/>
    <s v="Présence"/>
    <s v="Ligne Peinturée"/>
    <s v="Marquage peinturé"/>
    <s v="Marquage peinturé"/>
    <m/>
    <m/>
    <m/>
    <m/>
    <m/>
    <m/>
    <m/>
  </r>
  <r>
    <n v="9"/>
    <s v="45.4658"/>
    <s v="-73.54469"/>
    <s v="Îlot infranchissable"/>
    <n v="1"/>
    <n v="1"/>
    <s v="Présence"/>
    <s v="Aucun trottoir"/>
    <s v="Piste cyclable"/>
    <x v="0"/>
    <s v="Présence"/>
    <s v="Présence"/>
    <m/>
    <s v="Présence"/>
    <s v="Absence"/>
    <s v="Présence"/>
    <s v="Présence"/>
    <s v="Ligne Peinturée"/>
    <s v="Marquage peinturé"/>
    <s v="Marquage peinturé"/>
    <m/>
    <m/>
    <m/>
    <m/>
    <m/>
    <m/>
    <m/>
  </r>
  <r>
    <n v="9"/>
    <s v="45.4658"/>
    <s v="-73.54469"/>
    <s v="Îlot infranchissable"/>
    <n v="1"/>
    <n v="1"/>
    <s v="Présence"/>
    <s v="Aucun trottoir"/>
    <s v="Piste cyclable"/>
    <x v="0"/>
    <s v="Présence"/>
    <s v="Présence"/>
    <m/>
    <s v="Présence"/>
    <s v="Absence"/>
    <s v="Présence"/>
    <s v="Présence"/>
    <s v="Ligne Peinturée"/>
    <s v="Marquage peinturé"/>
    <s v="Marquage peinturé"/>
    <m/>
    <m/>
    <m/>
    <m/>
    <m/>
    <m/>
    <m/>
  </r>
  <r>
    <n v="9"/>
    <s v="45.4658"/>
    <s v="-73.54469"/>
    <s v="Îlot infranchissable"/>
    <n v="1"/>
    <n v="1"/>
    <s v="Présence"/>
    <s v="Aucun trottoir"/>
    <s v="Piste cyclable"/>
    <x v="0"/>
    <s v="Présence"/>
    <s v="Présence"/>
    <m/>
    <s v="Présence"/>
    <s v="Absence"/>
    <s v="Présence"/>
    <s v="Présence"/>
    <s v="Ligne Peinturée"/>
    <s v="Marquage peinturé"/>
    <s v="Marquage peinturé"/>
    <m/>
    <m/>
    <m/>
    <m/>
    <m/>
    <m/>
    <m/>
  </r>
  <r>
    <n v="10"/>
    <s v="45.57853"/>
    <s v="-73.18038"/>
    <s v="Îlot infranchissable"/>
    <n v="1"/>
    <n v="1"/>
    <s v="Présence"/>
    <s v="Trottoir"/>
    <s v="Voie cyclable"/>
    <x v="0"/>
    <s v="Absence"/>
    <s v="Absence"/>
    <s v="Présence"/>
    <s v="Présence"/>
    <s v="Absence"/>
    <s v="Absence"/>
    <s v="Absence"/>
    <s v="Aucun marquage"/>
    <s v="Marquage peinturé"/>
    <s v="Marquage peinturé"/>
    <m/>
    <m/>
    <m/>
    <m/>
    <m/>
    <m/>
    <m/>
  </r>
  <r>
    <n v="10"/>
    <s v="45.57853"/>
    <s v="-73.18038"/>
    <s v="Îlot infranchissable"/>
    <n v="1"/>
    <n v="1"/>
    <s v="Présence"/>
    <s v="Trottoir"/>
    <s v="Aucune infrastructure"/>
    <x v="0"/>
    <s v="Absence"/>
    <s v="Absence"/>
    <s v="Absence"/>
    <s v="Présence"/>
    <s v="Absence"/>
    <s v="Absence"/>
    <s v="Absence"/>
    <s v="Ligne Peinturée"/>
    <s v="Marquage peinturé"/>
    <s v="Marquage peinturé"/>
    <m/>
    <m/>
    <m/>
    <m/>
    <m/>
    <m/>
    <m/>
  </r>
  <r>
    <n v="10"/>
    <s v="45.57853"/>
    <s v="-73.18038"/>
    <s v="Îlot infranchissable"/>
    <n v="1"/>
    <n v="1"/>
    <s v="Présence"/>
    <s v="Trottoir"/>
    <s v="Voie cyclable"/>
    <x v="0"/>
    <s v="Absence"/>
    <s v="Absence"/>
    <s v="Présence"/>
    <s v="Absence"/>
    <s v="Absence"/>
    <s v="Absence"/>
    <s v="Absence"/>
    <s v="Aucun marquage"/>
    <s v="Marquage peinturé"/>
    <s v="Marquage peinturé"/>
    <m/>
    <m/>
    <m/>
    <m/>
    <m/>
    <m/>
    <m/>
  </r>
  <r>
    <n v="10"/>
    <s v="45.57853"/>
    <s v="-73.18038"/>
    <s v="Îlot infranchissable"/>
    <n v="1"/>
    <n v="1"/>
    <s v="Présence"/>
    <s v="Trottoir"/>
    <s v="Aucune infrastructure"/>
    <x v="0"/>
    <s v="Absence"/>
    <s v="Absence"/>
    <s v="Absence"/>
    <s v="Présence"/>
    <s v="Absence"/>
    <s v="Absence"/>
    <s v="Absence"/>
    <s v="Ligne Peinturée"/>
    <s v="Marquage peinturé"/>
    <s v="Marquage peinturé"/>
    <m/>
    <m/>
    <m/>
    <m/>
    <m/>
    <m/>
    <m/>
  </r>
  <r>
    <n v="11"/>
    <s v="45.58081"/>
    <s v="-73.21461"/>
    <s v="Îlot infranchissable"/>
    <n v="2"/>
    <n v="1"/>
    <s v="Présence"/>
    <s v="Trottoir"/>
    <s v="Aucune infrastructure"/>
    <x v="0"/>
    <s v="Présence"/>
    <s v="Absence"/>
    <s v="Présence"/>
    <s v="Présence"/>
    <s v="Présence"/>
    <s v="Présence"/>
    <s v="Absence"/>
    <s v="Ligne Peinturée"/>
    <s v="Marquage peinturé"/>
    <s v="Marquage peinturé"/>
    <m/>
    <m/>
    <m/>
    <m/>
    <m/>
    <m/>
    <m/>
  </r>
  <r>
    <n v="11"/>
    <s v="45.58081"/>
    <s v="-73.21461"/>
    <s v="Îlot infranchissable"/>
    <n v="2"/>
    <n v="1"/>
    <s v="Présence"/>
    <s v="Trottoir"/>
    <s v="Aucune infrastructure"/>
    <x v="0"/>
    <s v="Présence"/>
    <s v="Absence"/>
    <s v="Présence"/>
    <s v="Présence"/>
    <m/>
    <s v="Présence"/>
    <s v="Présence"/>
    <s v="Ligne Peinturée"/>
    <s v="Marquage peinturé"/>
    <s v="Marquage peinturé"/>
    <m/>
    <m/>
    <m/>
    <m/>
    <m/>
    <m/>
    <m/>
  </r>
  <r>
    <n v="11"/>
    <s v="45.58081"/>
    <s v="-73.21461"/>
    <s v="Îlot infranchissable"/>
    <n v="2"/>
    <n v="1"/>
    <s v="Présence"/>
    <s v="Trottoir"/>
    <s v="Aucune infrastructure"/>
    <x v="0"/>
    <s v="Présence"/>
    <s v="Absence"/>
    <s v="Présence"/>
    <s v="Présence"/>
    <m/>
    <s v="Présence"/>
    <s v="Présence"/>
    <s v="Ligne Peinturée"/>
    <s v="Marquage peinturé"/>
    <s v="Marquage peinturé"/>
    <m/>
    <m/>
    <m/>
    <m/>
    <m/>
    <m/>
    <m/>
  </r>
  <r>
    <n v="11"/>
    <s v="45.58081"/>
    <s v="-73.21461"/>
    <s v="Îlot infranchissable"/>
    <n v="2"/>
    <n v="1"/>
    <s v="Présence"/>
    <s v="Trottoir"/>
    <s v="Aucune infrastructure"/>
    <x v="0"/>
    <s v="Présence"/>
    <s v="Absence"/>
    <s v="Présence"/>
    <s v="Présence"/>
    <m/>
    <s v="Présence"/>
    <s v="Présence"/>
    <s v="Ligne Peinturée"/>
    <s v="Marquage peinturé"/>
    <s v="Marquage peinturé"/>
    <m/>
    <m/>
    <m/>
    <m/>
    <m/>
    <m/>
    <m/>
  </r>
  <r>
    <n v="12"/>
    <s v="46.20698"/>
    <s v="-74.59434"/>
    <s v="Îlot infranchissable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12"/>
    <s v="46.20698"/>
    <s v="-74.59434"/>
    <s v="Îlot infranchissable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12"/>
    <s v="46.20698"/>
    <s v="-74.59434"/>
    <s v="Îlot infranchissable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13"/>
    <s v="46.20054"/>
    <s v="-74.56339"/>
    <m/>
    <m/>
    <m/>
    <m/>
    <m/>
    <m/>
    <x v="2"/>
    <m/>
    <m/>
    <m/>
    <m/>
    <m/>
    <m/>
    <m/>
    <m/>
    <m/>
    <m/>
    <m/>
    <m/>
    <m/>
    <m/>
    <m/>
    <m/>
    <m/>
  </r>
  <r>
    <n v="13"/>
    <s v="46.20054"/>
    <s v="-74.56339"/>
    <m/>
    <m/>
    <m/>
    <m/>
    <m/>
    <m/>
    <x v="2"/>
    <m/>
    <m/>
    <m/>
    <m/>
    <m/>
    <m/>
    <m/>
    <m/>
    <m/>
    <m/>
    <m/>
    <m/>
    <m/>
    <m/>
    <m/>
    <m/>
    <m/>
  </r>
  <r>
    <n v="13"/>
    <s v="46.20054"/>
    <s v="-74.56339"/>
    <m/>
    <m/>
    <m/>
    <m/>
    <m/>
    <m/>
    <x v="2"/>
    <m/>
    <m/>
    <m/>
    <m/>
    <m/>
    <m/>
    <m/>
    <m/>
    <m/>
    <m/>
    <m/>
    <m/>
    <m/>
    <m/>
    <m/>
    <m/>
    <m/>
  </r>
  <r>
    <n v="13"/>
    <s v="46.20054"/>
    <s v="-74.56339"/>
    <m/>
    <m/>
    <m/>
    <m/>
    <m/>
    <m/>
    <x v="2"/>
    <m/>
    <m/>
    <m/>
    <m/>
    <m/>
    <m/>
    <m/>
    <m/>
    <m/>
    <m/>
    <m/>
    <m/>
    <m/>
    <m/>
    <m/>
    <m/>
    <m/>
  </r>
  <r>
    <n v="14"/>
    <s v="46.19864"/>
    <s v="-74.5752"/>
    <m/>
    <m/>
    <m/>
    <m/>
    <m/>
    <m/>
    <x v="2"/>
    <m/>
    <m/>
    <m/>
    <m/>
    <m/>
    <m/>
    <m/>
    <m/>
    <m/>
    <m/>
    <m/>
    <m/>
    <m/>
    <m/>
    <m/>
    <m/>
    <m/>
  </r>
  <r>
    <n v="14"/>
    <s v="46.19864"/>
    <s v="-74.5752"/>
    <m/>
    <m/>
    <m/>
    <m/>
    <m/>
    <m/>
    <x v="2"/>
    <m/>
    <m/>
    <m/>
    <m/>
    <m/>
    <m/>
    <m/>
    <m/>
    <m/>
    <m/>
    <m/>
    <m/>
    <m/>
    <m/>
    <m/>
    <m/>
    <m/>
  </r>
  <r>
    <n v="14"/>
    <s v="46.19864"/>
    <s v="-74.5752"/>
    <m/>
    <m/>
    <m/>
    <m/>
    <m/>
    <m/>
    <x v="2"/>
    <m/>
    <m/>
    <m/>
    <m/>
    <m/>
    <m/>
    <m/>
    <m/>
    <m/>
    <m/>
    <m/>
    <m/>
    <m/>
    <m/>
    <m/>
    <m/>
    <m/>
  </r>
  <r>
    <n v="15"/>
    <s v="46.17514"/>
    <s v="-74.60416"/>
    <m/>
    <m/>
    <m/>
    <m/>
    <m/>
    <m/>
    <x v="2"/>
    <m/>
    <m/>
    <m/>
    <m/>
    <m/>
    <m/>
    <m/>
    <m/>
    <m/>
    <m/>
    <m/>
    <m/>
    <m/>
    <m/>
    <m/>
    <m/>
    <m/>
  </r>
  <r>
    <n v="15"/>
    <s v="46.17514"/>
    <s v="-74.60416"/>
    <m/>
    <m/>
    <m/>
    <m/>
    <m/>
    <m/>
    <x v="2"/>
    <m/>
    <m/>
    <m/>
    <m/>
    <m/>
    <m/>
    <m/>
    <m/>
    <m/>
    <m/>
    <m/>
    <m/>
    <m/>
    <m/>
    <m/>
    <m/>
    <m/>
  </r>
  <r>
    <n v="15"/>
    <s v="46.17514"/>
    <s v="-74.60416"/>
    <m/>
    <m/>
    <m/>
    <m/>
    <m/>
    <m/>
    <x v="2"/>
    <m/>
    <m/>
    <m/>
    <m/>
    <m/>
    <m/>
    <m/>
    <m/>
    <m/>
    <m/>
    <m/>
    <m/>
    <m/>
    <m/>
    <m/>
    <m/>
    <m/>
  </r>
  <r>
    <n v="15"/>
    <s v="46.17514"/>
    <s v="-74.60416"/>
    <m/>
    <m/>
    <m/>
    <m/>
    <m/>
    <m/>
    <x v="2"/>
    <m/>
    <m/>
    <m/>
    <m/>
    <m/>
    <m/>
    <m/>
    <m/>
    <m/>
    <m/>
    <m/>
    <m/>
    <m/>
    <m/>
    <m/>
    <m/>
    <m/>
  </r>
  <r>
    <n v="16"/>
    <s v="46.04554"/>
    <s v="-74.27814"/>
    <s v="Îlot infranchissable"/>
    <n v="2"/>
    <n v="2"/>
    <s v="Présence"/>
    <s v="Trottoir"/>
    <s v="Aucune infrastructure"/>
    <x v="0"/>
    <s v="Présence"/>
    <s v="Présence"/>
    <m/>
    <s v="Présence"/>
    <s v="Présence"/>
    <s v="Présence"/>
    <s v="Présence"/>
    <m/>
    <m/>
    <m/>
    <m/>
    <m/>
    <m/>
    <m/>
    <m/>
    <m/>
    <m/>
  </r>
  <r>
    <n v="16"/>
    <s v="46.04554"/>
    <s v="-74.27814"/>
    <s v="Îlot infranchissable"/>
    <n v="1"/>
    <n v="1"/>
    <s v="Présence"/>
    <s v="Trottoir"/>
    <s v="Aucune infrastructure"/>
    <x v="0"/>
    <m/>
    <s v="Présence"/>
    <s v="Présence"/>
    <m/>
    <m/>
    <m/>
    <s v="Présence"/>
    <m/>
    <m/>
    <m/>
    <m/>
    <m/>
    <m/>
    <m/>
    <m/>
    <m/>
    <m/>
  </r>
  <r>
    <n v="16"/>
    <s v="46.04554"/>
    <s v="-74.27814"/>
    <s v="Îlot infranchissable"/>
    <n v="1"/>
    <n v="1"/>
    <s v="Présence"/>
    <s v="Trottoir"/>
    <s v="Aucune infrastructure"/>
    <x v="0"/>
    <m/>
    <s v="Présence"/>
    <s v="Présence"/>
    <m/>
    <m/>
    <m/>
    <m/>
    <m/>
    <m/>
    <m/>
    <m/>
    <m/>
    <m/>
    <m/>
    <m/>
    <m/>
    <m/>
  </r>
  <r>
    <n v="16"/>
    <s v="46.04554"/>
    <s v="-74.27814"/>
    <s v="Îlot infranchissable"/>
    <n v="2"/>
    <n v="2"/>
    <s v="Présence"/>
    <s v="Trottoir"/>
    <s v="Aucune infrastructure"/>
    <x v="0"/>
    <m/>
    <m/>
    <m/>
    <s v="Présence"/>
    <m/>
    <m/>
    <s v="Présence"/>
    <m/>
    <m/>
    <m/>
    <m/>
    <m/>
    <m/>
    <m/>
    <m/>
    <m/>
    <m/>
  </r>
  <r>
    <n v="16"/>
    <s v="46.04554"/>
    <s v="-74.27814"/>
    <s v="Îlot infranchissable"/>
    <n v="1"/>
    <n v="1"/>
    <s v="Présence"/>
    <s v="Trottoir"/>
    <s v="Aucune infrastructure"/>
    <x v="0"/>
    <m/>
    <m/>
    <s v="Présence"/>
    <s v="Présence"/>
    <m/>
    <s v="Présence"/>
    <s v="Présence"/>
    <m/>
    <m/>
    <m/>
    <m/>
    <m/>
    <m/>
    <m/>
    <m/>
    <m/>
    <m/>
  </r>
  <r>
    <n v="17"/>
    <s v="45.43233"/>
    <s v=" -75.74149"/>
    <s v="Îlot infranchissable"/>
    <n v="2"/>
    <n v="1"/>
    <s v="Présence"/>
    <s v="Trottoir"/>
    <s v="Piste cyclable"/>
    <x v="0"/>
    <s v="Présence"/>
    <s v="Présence"/>
    <s v="Absence"/>
    <s v="Présence"/>
    <s v="Présence"/>
    <s v="Présence"/>
    <s v="Présence"/>
    <s v="Ligne Peinturée"/>
    <s v="Marquage peinturé"/>
    <s v="Aucun marquage"/>
    <m/>
    <m/>
    <m/>
    <m/>
    <m/>
    <m/>
    <m/>
  </r>
  <r>
    <n v="17"/>
    <s v="45.43233"/>
    <s v=" -75.74149"/>
    <s v="Îlot infranchissable"/>
    <n v="2"/>
    <n v="2"/>
    <s v="Absence"/>
    <s v="Aucun trottoir"/>
    <s v="Aucune infrastructure"/>
    <x v="0"/>
    <s v="Présence"/>
    <s v="Présence"/>
    <m/>
    <s v="Présence"/>
    <s v="Présence"/>
    <m/>
    <m/>
    <s v="Ligne Peinturée"/>
    <m/>
    <m/>
    <m/>
    <m/>
    <m/>
    <m/>
    <m/>
    <m/>
    <m/>
  </r>
  <r>
    <n v="17"/>
    <s v="45.43233"/>
    <s v=" -75.74149"/>
    <s v="Îlot infranchissable"/>
    <n v="1"/>
    <n v="1"/>
    <s v="Absence"/>
    <s v="Trottoir"/>
    <s v="Aucune infrastructure"/>
    <x v="0"/>
    <s v="Présence"/>
    <s v="Présence"/>
    <s v="Présence"/>
    <s v="Présence"/>
    <s v="Présence"/>
    <s v="Absence"/>
    <s v="Absence"/>
    <s v="Ligne Peinturée"/>
    <s v="Marquage peinturé"/>
    <s v="Marquage peinturé"/>
    <m/>
    <m/>
    <m/>
    <m/>
    <m/>
    <m/>
    <m/>
  </r>
  <r>
    <n v="17"/>
    <s v="45.43233"/>
    <s v=" -75.74149"/>
    <s v="Îlot infranchissable"/>
    <n v="2"/>
    <n v="2"/>
    <s v="Présence"/>
    <s v="Trottoir"/>
    <s v="Aucune infrastructure"/>
    <x v="0"/>
    <s v="Présence"/>
    <s v="Présence"/>
    <m/>
    <s v="Présence"/>
    <s v="Présence"/>
    <s v="Présence"/>
    <s v="Présence"/>
    <s v="Ligne Peinturée"/>
    <s v="Marquage peinturé"/>
    <s v="Marquage peinturé"/>
    <m/>
    <m/>
    <m/>
    <m/>
    <m/>
    <m/>
    <m/>
  </r>
  <r>
    <n v="18"/>
    <s v="45.43227"/>
    <s v="-75.73616"/>
    <s v="Îlot infranchissable"/>
    <n v="2"/>
    <n v="1"/>
    <s v="Présence"/>
    <s v="Trottoir"/>
    <s v="Piste cyclable"/>
    <x v="0"/>
    <s v="Absence"/>
    <s v="Présence"/>
    <s v="Présence"/>
    <s v="Présence"/>
    <s v="Présence"/>
    <s v="Présence"/>
    <s v="Absence"/>
    <s v="Ligne Peinturée"/>
    <s v="Marquage peinturé"/>
    <s v="Marquage peinturé"/>
    <m/>
    <m/>
    <m/>
    <m/>
    <m/>
    <m/>
    <m/>
  </r>
  <r>
    <n v="18"/>
    <s v="45.43227"/>
    <s v="-75.73616"/>
    <s v="Îlot infranchissable"/>
    <n v="2"/>
    <n v="2"/>
    <s v="Présence"/>
    <s v="Trottoir"/>
    <s v="Aucune infrastructure"/>
    <x v="0"/>
    <s v="Présence"/>
    <s v="Présence"/>
    <m/>
    <s v="Présence"/>
    <s v="Présence"/>
    <s v="Présence"/>
    <s v="Présence"/>
    <s v="Ligne Peinturée"/>
    <s v="Marquage peinturé"/>
    <s v="Marquage peinturé"/>
    <m/>
    <m/>
    <m/>
    <m/>
    <m/>
    <m/>
    <m/>
  </r>
  <r>
    <n v="18"/>
    <s v="45.43227"/>
    <s v="-75.73616"/>
    <s v="Îlot infranchissable"/>
    <n v="2"/>
    <n v="1"/>
    <s v="Absence"/>
    <s v="Trottoir"/>
    <s v="Aucune infrastructure"/>
    <x v="0"/>
    <s v="Présence"/>
    <s v="Présence"/>
    <s v="Présence"/>
    <s v="Présence"/>
    <s v="Présence"/>
    <s v="Absence"/>
    <s v="Absence"/>
    <s v="Ligne Peinturée"/>
    <s v="Marquage peinturé"/>
    <s v="Marquage peinturé"/>
    <m/>
    <m/>
    <m/>
    <m/>
    <m/>
    <m/>
    <m/>
  </r>
  <r>
    <n v="18"/>
    <s v="45.43227"/>
    <s v="-75.73616"/>
    <s v="Îlot infranchissable"/>
    <n v="2"/>
    <n v="2"/>
    <s v="Présence"/>
    <s v="Trottoir"/>
    <s v="Aucune infrastructure"/>
    <x v="0"/>
    <s v="Présence"/>
    <s v="Présence"/>
    <m/>
    <s v="Présence"/>
    <s v="Présence"/>
    <s v="Présence"/>
    <s v="Présence"/>
    <s v="Ligne Peinturée"/>
    <s v="Marquage peinturé"/>
    <s v="Marquage peinturé"/>
    <m/>
    <m/>
    <m/>
    <m/>
    <m/>
    <m/>
    <m/>
  </r>
  <r>
    <n v="19"/>
    <s v="45.43218"/>
    <s v="-75.7332"/>
    <s v="Îlot infranchissable"/>
    <n v="2"/>
    <n v="2"/>
    <s v="Présence"/>
    <s v="Trottoir"/>
    <s v="Piste cyclable"/>
    <x v="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19"/>
    <s v="45.43218"/>
    <s v="-75.7332"/>
    <s v="Îlot infranchissable"/>
    <n v="2"/>
    <n v="2"/>
    <s v="Présence"/>
    <s v="Trottoir"/>
    <s v="Aucune infrastructure"/>
    <x v="0"/>
    <s v="Présence"/>
    <s v="Présence"/>
    <m/>
    <s v="Présence"/>
    <s v="Absence"/>
    <s v="Présence"/>
    <s v="Présence"/>
    <s v="Ligne Peinturée"/>
    <s v="Marquage peinturé"/>
    <s v="Marquage peinturé"/>
    <m/>
    <m/>
    <m/>
    <m/>
    <m/>
    <m/>
    <m/>
  </r>
  <r>
    <n v="19"/>
    <s v="45.43218"/>
    <s v="-75.7332"/>
    <s v="Îlot infranchissable"/>
    <n v="2"/>
    <n v="2"/>
    <s v="Absence"/>
    <s v="Trottoir"/>
    <s v="Aucune infrastructure"/>
    <x v="0"/>
    <s v="Présence"/>
    <s v="Présence"/>
    <s v="Absence"/>
    <s v="Présence"/>
    <s v="Présence"/>
    <m/>
    <m/>
    <s v="Ligne Peinturée"/>
    <m/>
    <m/>
    <m/>
    <m/>
    <m/>
    <m/>
    <m/>
    <m/>
    <m/>
  </r>
  <r>
    <n v="19"/>
    <s v="45.43218"/>
    <s v="-75.7332"/>
    <s v="Îlot infranchissable"/>
    <n v="2"/>
    <n v="2"/>
    <s v="Présence"/>
    <s v="Trottoir"/>
    <s v="Aucune infrastructure"/>
    <x v="0"/>
    <s v="Présence"/>
    <s v="Présence"/>
    <m/>
    <s v="Présence"/>
    <s v="Présence"/>
    <s v="Présence"/>
    <s v="Présence"/>
    <s v="Ligne Peinturée"/>
    <s v="Marquage peinturé"/>
    <s v="Marquage peinturé"/>
    <m/>
    <m/>
    <m/>
    <m/>
    <m/>
    <m/>
    <m/>
  </r>
  <r>
    <n v="20"/>
    <s v="45.43145"/>
    <s v="-75.73315"/>
    <s v="Îlot infranchissable"/>
    <n v="2"/>
    <n v="2"/>
    <s v="Absence"/>
    <s v="Trottoir"/>
    <s v="Aucune infrastructure"/>
    <x v="0"/>
    <s v="Absence"/>
    <s v="Absence"/>
    <s v="Absence"/>
    <s v="Présence"/>
    <s v="Présence"/>
    <m/>
    <m/>
    <s v="Aucun marquage"/>
    <m/>
    <m/>
    <m/>
    <m/>
    <m/>
    <m/>
    <m/>
    <m/>
    <m/>
  </r>
  <r>
    <n v="20"/>
    <s v="45.43145"/>
    <s v="-75.73315"/>
    <s v="Îlot infranchissable"/>
    <n v="1"/>
    <n v="1"/>
    <s v="Présence"/>
    <s v="Trottoir"/>
    <s v="Aucune infrastructure"/>
    <x v="0"/>
    <s v="Présence"/>
    <s v="Présence"/>
    <s v="Présence"/>
    <s v="Présence"/>
    <s v="Présence"/>
    <s v="Présence"/>
    <s v="Présence"/>
    <s v="Aucun marquage"/>
    <s v="Marquage peinturé"/>
    <s v="Marquage peinturé"/>
    <m/>
    <m/>
    <m/>
    <m/>
    <m/>
    <m/>
    <m/>
  </r>
  <r>
    <n v="20"/>
    <s v="45.43145"/>
    <s v="-75.73315"/>
    <s v="Îlot infranchissable"/>
    <n v="1"/>
    <n v="1"/>
    <s v="Présence"/>
    <s v="Trottoir"/>
    <s v="Aucune infrastructure"/>
    <x v="0"/>
    <s v="Présence"/>
    <s v="Présence"/>
    <s v="Présence"/>
    <s v="Présence"/>
    <s v="Présence"/>
    <s v="Présence"/>
    <s v="Présence"/>
    <s v="Aucun marquage"/>
    <s v="Marquage peinturé"/>
    <s v="Marquage peinturé"/>
    <m/>
    <m/>
    <m/>
    <m/>
    <m/>
    <m/>
    <m/>
  </r>
  <r>
    <n v="21"/>
    <s v="45.69857"/>
    <s v="-73.48433"/>
    <s v="Îlot infranchissable"/>
    <n v="2"/>
    <n v="2"/>
    <s v="Absence"/>
    <s v="Trottoir"/>
    <s v="Aucune infrastructure"/>
    <x v="0"/>
    <s v="Présence"/>
    <s v="Présence"/>
    <m/>
    <s v="Présence"/>
    <s v="Présence"/>
    <s v="Présence"/>
    <s v="Présence"/>
    <s v="Texte peinturé"/>
    <s v="Marquage peinturé"/>
    <s v="Marquage peinturé"/>
    <m/>
    <m/>
    <m/>
    <m/>
    <m/>
    <m/>
    <m/>
  </r>
  <r>
    <n v="21"/>
    <s v="45.69857"/>
    <s v="-73.48433"/>
    <s v="Îlot infranchissable"/>
    <n v="2"/>
    <n v="1"/>
    <s v="Présence"/>
    <s v="Trottoir"/>
    <s v="Aucune infrastructure"/>
    <x v="0"/>
    <s v="Présence"/>
    <s v="Absence"/>
    <m/>
    <s v="Présence"/>
    <s v="Présence"/>
    <s v="Présence"/>
    <s v="Présence"/>
    <s v="Texte peinturé"/>
    <s v="Marquage peinturé"/>
    <s v="Marquage peinturé"/>
    <m/>
    <m/>
    <m/>
    <m/>
    <m/>
    <m/>
    <m/>
  </r>
  <r>
    <n v="21"/>
    <s v="45.69857"/>
    <s v="-73.48433"/>
    <s v="Îlot infranchissable"/>
    <n v="1"/>
    <n v="2"/>
    <s v="Présence"/>
    <s v="Aucun trottoir"/>
    <s v="Aucune infrastructure"/>
    <x v="0"/>
    <s v="Présence"/>
    <s v="Présence"/>
    <m/>
    <s v="Présence"/>
    <s v="Présence"/>
    <m/>
    <m/>
    <s v="Texte peinturé"/>
    <m/>
    <m/>
    <m/>
    <m/>
    <m/>
    <m/>
    <m/>
    <m/>
    <m/>
  </r>
  <r>
    <n v="22"/>
    <s v="48.59364"/>
    <s v="-68.20789"/>
    <s v="Îlot infranchissable"/>
    <n v="1"/>
    <n v="1"/>
    <s v="Absence"/>
    <s v="Aucun trottoir"/>
    <s v="Aucune infrastructure"/>
    <x v="2"/>
    <s v="Présence"/>
    <s v="Absence"/>
    <s v="Présence"/>
    <s v="Présence"/>
    <s v="Présence"/>
    <m/>
    <m/>
    <s v="Ligne Peinturée"/>
    <m/>
    <m/>
    <m/>
    <m/>
    <m/>
    <m/>
    <m/>
    <m/>
    <m/>
  </r>
  <r>
    <n v="22"/>
    <s v="48.59364"/>
    <s v="-68.20789"/>
    <s v="Îlot infranchissable"/>
    <n v="1"/>
    <n v="1"/>
    <s v="Absence"/>
    <s v="Aucun trottoir"/>
    <s v="Aucune infrastructure"/>
    <x v="2"/>
    <s v="Présence"/>
    <s v="Absence"/>
    <m/>
    <s v="Présence"/>
    <s v="Présence"/>
    <m/>
    <m/>
    <s v="Ligne Peinturée"/>
    <m/>
    <m/>
    <m/>
    <m/>
    <m/>
    <m/>
    <m/>
    <m/>
    <m/>
  </r>
  <r>
    <n v="22"/>
    <s v="48.59364"/>
    <s v="-68.20789"/>
    <s v="Îlot infranchissable"/>
    <n v="1"/>
    <n v="1"/>
    <s v="Absence"/>
    <s v="Aucun trottoir"/>
    <s v="Aucune infrastructure"/>
    <x v="2"/>
    <s v="Présence"/>
    <s v="Absence"/>
    <m/>
    <s v="Présence"/>
    <s v="Présence"/>
    <m/>
    <m/>
    <s v="Ligne Peinturée"/>
    <m/>
    <m/>
    <m/>
    <m/>
    <m/>
    <m/>
    <m/>
    <m/>
    <m/>
  </r>
  <r>
    <n v="22"/>
    <s v="48.59364"/>
    <s v="-68.20789"/>
    <s v="Îlot infranchissable"/>
    <n v="1"/>
    <n v="1"/>
    <s v="Absence"/>
    <s v="Aucun trottoir"/>
    <s v="Aucune infrastructure"/>
    <x v="2"/>
    <s v="Présence"/>
    <s v="Absence"/>
    <m/>
    <s v="Présence"/>
    <s v="Présence"/>
    <m/>
    <m/>
    <s v="Ligne Peinturée"/>
    <m/>
    <m/>
    <m/>
    <m/>
    <m/>
    <m/>
    <m/>
    <m/>
    <m/>
  </r>
  <r>
    <n v="23"/>
    <s v="46.68762"/>
    <s v="-71.05777"/>
    <s v="Îlot infranchissable"/>
    <n v="1"/>
    <n v="1"/>
    <s v="Présence"/>
    <s v="Aucun trottoir"/>
    <s v="Piste cyclable"/>
    <x v="2"/>
    <s v="Présence"/>
    <s v="Absence"/>
    <m/>
    <s v="Présence"/>
    <s v="Présence"/>
    <s v="Présence"/>
    <s v="Présence"/>
    <s v="Ligne Peinturée"/>
    <s v="Marquage texturé (pavé)"/>
    <s v="Marquage texturé (pavé)"/>
    <m/>
    <m/>
    <m/>
    <m/>
    <m/>
    <m/>
    <m/>
  </r>
  <r>
    <n v="23"/>
    <s v="46.68762"/>
    <s v="-71.05777"/>
    <s v="Îlot infranchissable"/>
    <n v="1"/>
    <n v="1"/>
    <s v="Présence"/>
    <s v="Aucun trottoir"/>
    <s v="Piste cyclable"/>
    <x v="2"/>
    <s v="Présence"/>
    <s v="Absence"/>
    <s v="Présence"/>
    <s v="Présence"/>
    <s v="Présence"/>
    <s v="Présence"/>
    <s v="Présence"/>
    <s v="Ligne Peinturée"/>
    <s v="Marquage texturé (pavé)"/>
    <s v="Marquage texturé (pavé)"/>
    <m/>
    <m/>
    <m/>
    <m/>
    <m/>
    <m/>
    <m/>
  </r>
  <r>
    <n v="23"/>
    <s v="46.68762"/>
    <s v="-71.05777"/>
    <s v="Îlot infranchissable"/>
    <n v="1"/>
    <n v="1"/>
    <s v="Absence"/>
    <s v="Aucun trottoir"/>
    <s v="Aucune infrastructure"/>
    <x v="2"/>
    <s v="Présence"/>
    <s v="Absence"/>
    <m/>
    <s v="Présence"/>
    <s v="Présence"/>
    <m/>
    <m/>
    <s v="Ligne Peinturée"/>
    <m/>
    <m/>
    <m/>
    <m/>
    <m/>
    <m/>
    <m/>
    <m/>
    <m/>
  </r>
  <r>
    <n v="24"/>
    <s v="48.17507"/>
    <s v="-65.84832"/>
    <s v="Îlot infranchissable"/>
    <n v="1"/>
    <n v="1"/>
    <s v="Présence"/>
    <s v="Trottoir"/>
    <s v="Piste cyclable"/>
    <x v="0"/>
    <s v="Présence"/>
    <s v="Absence"/>
    <s v="Présence"/>
    <s v="Présence"/>
    <s v="Présence"/>
    <s v="Présence"/>
    <m/>
    <s v="Ligne Peinturée"/>
    <s v="Marquage peinturé"/>
    <s v="Marquage peinturé"/>
    <m/>
    <m/>
    <m/>
    <m/>
    <m/>
    <m/>
    <m/>
  </r>
  <r>
    <n v="24"/>
    <s v="48.17507"/>
    <s v="-65.84832"/>
    <s v="Îlot infranchissable"/>
    <n v="1"/>
    <n v="1"/>
    <s v="Présence"/>
    <s v="Trottoir"/>
    <s v="Piste cyclable"/>
    <x v="2"/>
    <s v="Présence"/>
    <s v="Absence"/>
    <s v="Présence"/>
    <s v="Présence"/>
    <s v="Présence"/>
    <s v="Présence"/>
    <m/>
    <s v="Ligne Peinturée"/>
    <s v="Marquage peinturé"/>
    <s v="Marquage peinturé"/>
    <m/>
    <m/>
    <m/>
    <m/>
    <m/>
    <m/>
    <m/>
  </r>
  <r>
    <n v="24"/>
    <s v="48.17507"/>
    <s v="-65.84832"/>
    <s v="Îlot infranchissable"/>
    <n v="1"/>
    <n v="1"/>
    <s v="Présence"/>
    <s v="Trottoir"/>
    <s v="Piste cyclable"/>
    <x v="2"/>
    <s v="Présence"/>
    <s v="Absence"/>
    <s v="Présence"/>
    <s v="Présence"/>
    <s v="Présence"/>
    <s v="Présence"/>
    <m/>
    <s v="Ligne Peinturée"/>
    <s v="Marquage peinturé"/>
    <s v="Marquage peinturé"/>
    <m/>
    <m/>
    <m/>
    <m/>
    <m/>
    <m/>
    <m/>
  </r>
  <r>
    <n v="24"/>
    <s v="48.17507"/>
    <s v="-65.84832"/>
    <s v="Îlot infranchissable"/>
    <n v="1"/>
    <n v="1"/>
    <s v="Présence"/>
    <s v="Trottoir"/>
    <s v="Piste cyclable"/>
    <x v="2"/>
    <s v="Présence"/>
    <s v="Absence"/>
    <s v="Présence"/>
    <s v="Présence"/>
    <s v="Présence"/>
    <s v="Présence"/>
    <m/>
    <s v="Ligne Peinturée"/>
    <s v="Marquage peinturé"/>
    <s v="Marquage peinturé"/>
    <m/>
    <m/>
    <m/>
    <m/>
    <m/>
    <m/>
    <m/>
  </r>
  <r>
    <n v="25"/>
    <s v="46.54345"/>
    <s v="-72.75182"/>
    <s v="Îlot infranchissable"/>
    <n v="2"/>
    <n v="2"/>
    <s v="Présence"/>
    <s v="Trottoir"/>
    <s v="Aucune infrastructure"/>
    <x v="0"/>
    <s v="Absence"/>
    <s v="Présence"/>
    <s v="Présence"/>
    <s v="Présence"/>
    <s v="Présence"/>
    <s v="Présence"/>
    <s v="Présence"/>
    <s v="Ligne Peinturée"/>
    <s v="Marquage texturé (pavé)"/>
    <s v="Marquage peinturé"/>
    <m/>
    <m/>
    <m/>
    <m/>
    <m/>
    <m/>
    <m/>
  </r>
  <r>
    <n v="25"/>
    <s v="46.54345"/>
    <s v="-72.75182"/>
    <s v="Îlot infranchissable"/>
    <n v="2"/>
    <n v="2"/>
    <s v="Présence"/>
    <s v="Trottoir"/>
    <s v="Aucune infrastructure"/>
    <x v="0"/>
    <s v="Présence"/>
    <s v="Présence"/>
    <s v="Présence"/>
    <s v="Présence"/>
    <s v="Absence"/>
    <s v="Présence"/>
    <s v="Présence"/>
    <s v="Ligne Peinturée"/>
    <s v="Marquage texturé (pavé)"/>
    <s v="Marquage peinturé"/>
    <m/>
    <m/>
    <m/>
    <m/>
    <m/>
    <m/>
    <m/>
  </r>
  <r>
    <n v="25"/>
    <s v="46.54345"/>
    <s v="-72.75182"/>
    <s v="Îlot infranchissable"/>
    <n v="2"/>
    <n v="2"/>
    <s v="Présence"/>
    <s v="Trottoir"/>
    <s v="Aucune infrastructure"/>
    <x v="0"/>
    <s v="Présence"/>
    <s v="Présence"/>
    <m/>
    <s v="Présence"/>
    <s v="Présence"/>
    <s v="Présence"/>
    <s v="Présence"/>
    <s v="Ligne Peinturée"/>
    <s v="Marquage texturé (pavé)"/>
    <s v="Marquage peinturé"/>
    <m/>
    <m/>
    <m/>
    <m/>
    <m/>
    <m/>
    <m/>
  </r>
  <r>
    <n v="25"/>
    <s v="46.54345"/>
    <s v="-72.75182"/>
    <s v="Aucun îlot"/>
    <n v="1"/>
    <n v="1"/>
    <s v="Présence"/>
    <s v="Trottoir"/>
    <s v="Aucune infrastructure"/>
    <x v="0"/>
    <s v="Absence"/>
    <s v="Absence"/>
    <s v="Présence"/>
    <s v="Présence"/>
    <s v="Présence"/>
    <s v="Absence"/>
    <s v="Absence"/>
    <s v="Ligne Peinturée"/>
    <s v="Marquage texturé (pavé)"/>
    <s v="Marquage peinturé"/>
    <m/>
    <m/>
    <m/>
    <m/>
    <m/>
    <m/>
    <m/>
  </r>
  <r>
    <n v="26"/>
    <s v="46.26236"/>
    <s v="-72.87781"/>
    <s v="Îlot infranchissable"/>
    <n v="1"/>
    <n v="1"/>
    <s v="Absence"/>
    <s v="Aucun trottoir"/>
    <s v="Aucune infrastructure"/>
    <x v="3"/>
    <s v="Absence"/>
    <s v="Présence"/>
    <s v="Présence"/>
    <s v="Présence"/>
    <s v="Présence"/>
    <m/>
    <m/>
    <s v="Ligne Peinturée"/>
    <m/>
    <m/>
    <m/>
    <m/>
    <m/>
    <m/>
    <m/>
    <m/>
    <m/>
  </r>
  <r>
    <n v="26"/>
    <s v="46.26236"/>
    <s v="-72.87781"/>
    <s v="Îlot infranchissable"/>
    <n v="1"/>
    <n v="1"/>
    <s v="Absence"/>
    <s v="Aucun trottoir"/>
    <s v="Aucune infrastructure"/>
    <x v="3"/>
    <s v="Présence"/>
    <s v="Présence"/>
    <s v="Présence"/>
    <s v="Présence"/>
    <s v="Présence"/>
    <m/>
    <m/>
    <s v="Ligne Peinturée"/>
    <m/>
    <m/>
    <m/>
    <m/>
    <m/>
    <m/>
    <m/>
    <m/>
    <m/>
  </r>
  <r>
    <n v="26"/>
    <s v="46.26236"/>
    <s v="-72.87781"/>
    <s v="Îlot infranchissable"/>
    <n v="1"/>
    <n v="1"/>
    <s v="Absence"/>
    <s v="Aucun trottoir"/>
    <s v="Aucune infrastructure"/>
    <x v="0"/>
    <s v="Présence"/>
    <s v="Présence"/>
    <s v="Présence"/>
    <s v="Présence"/>
    <s v="Présence"/>
    <m/>
    <m/>
    <s v="Ligne Peinturée"/>
    <m/>
    <m/>
    <m/>
    <m/>
    <m/>
    <m/>
    <m/>
    <m/>
    <m/>
  </r>
  <r>
    <n v="26"/>
    <s v="46.26236"/>
    <s v="-72.87781"/>
    <s v="Îlot infranchissable"/>
    <n v="1"/>
    <n v="1"/>
    <s v="Absence"/>
    <s v="Aucun trottoir"/>
    <s v="Aucune infrastructure"/>
    <x v="4"/>
    <s v="Présence"/>
    <s v="Présence"/>
    <s v="Présence"/>
    <s v="Présence"/>
    <s v="Présence"/>
    <m/>
    <m/>
    <s v="Ligne Peinturée"/>
    <m/>
    <m/>
    <m/>
    <m/>
    <m/>
    <m/>
    <m/>
    <m/>
    <m/>
  </r>
  <r>
    <n v="27"/>
    <s v="45.4852"/>
    <s v="-73.76221"/>
    <s v="Îlot infranchissable"/>
    <n v="2"/>
    <n v="2"/>
    <s v="Présence"/>
    <s v="Trottoir"/>
    <s v="Piste cyclable"/>
    <x v="0"/>
    <s v="Présence"/>
    <s v="Absence"/>
    <m/>
    <s v="Présence"/>
    <s v="Absence"/>
    <s v="Présence"/>
    <s v="Présence"/>
    <s v="Ligne Peinturée"/>
    <s v="Marquage peinturé"/>
    <s v="Marquage peinturé"/>
    <m/>
    <m/>
    <m/>
    <m/>
    <m/>
    <m/>
    <m/>
  </r>
  <r>
    <n v="27"/>
    <s v="45.4852"/>
    <s v="-73.76221"/>
    <s v="Îlot infranchissable"/>
    <n v="2"/>
    <n v="2"/>
    <s v="Présence"/>
    <s v="Trottoir"/>
    <s v="Piste cyclable"/>
    <x v="0"/>
    <s v="Présence"/>
    <s v="Absence"/>
    <s v="Présence"/>
    <s v="Présence"/>
    <s v="Absence"/>
    <s v="Présence"/>
    <s v="Présence"/>
    <s v="Ligne Peinturée"/>
    <s v="Marquage peinturé"/>
    <s v="Marquage peinturé"/>
    <m/>
    <m/>
    <m/>
    <m/>
    <m/>
    <m/>
    <m/>
  </r>
  <r>
    <n v="27"/>
    <s v="45.4852"/>
    <s v="-73.76221"/>
    <s v="Îlot infranchissable"/>
    <n v="2"/>
    <n v="2"/>
    <s v="Présence"/>
    <s v="Trottoir"/>
    <s v="Aucune infrastructure"/>
    <x v="0"/>
    <s v="Présence"/>
    <s v="Absence"/>
    <m/>
    <s v="Présence"/>
    <s v="Absence"/>
    <s v="Présence"/>
    <s v="Présence"/>
    <s v="Ligne Peinturée"/>
    <s v="Marquage peinturé"/>
    <s v="Marquage peinturé"/>
    <m/>
    <m/>
    <m/>
    <m/>
    <m/>
    <m/>
    <m/>
  </r>
  <r>
    <n v="27"/>
    <s v="45.4852"/>
    <s v="-73.76221"/>
    <s v="Îlot infranchissable"/>
    <n v="2"/>
    <n v="2"/>
    <s v="Présence"/>
    <s v="Trottoir"/>
    <s v="Piste cyclable"/>
    <x v="0"/>
    <s v="Présence"/>
    <s v="Absence"/>
    <s v="Présence"/>
    <s v="Présence"/>
    <s v="Absence"/>
    <s v="Présence"/>
    <s v="Présence"/>
    <s v="Ligne Peinturée"/>
    <s v="Marquage peinturé"/>
    <s v="Marquage peinturé"/>
    <m/>
    <m/>
    <m/>
    <m/>
    <m/>
    <m/>
    <m/>
  </r>
  <r>
    <n v="28"/>
    <s v="45.6078"/>
    <s v=" -75.39539"/>
    <s v="Îlot infranchissable"/>
    <n v="1"/>
    <n v="1"/>
    <s v="Présence"/>
    <s v="Trottoir"/>
    <s v="Aucune infrastructure"/>
    <x v="4"/>
    <s v="Présence"/>
    <s v="Présence"/>
    <m/>
    <s v="Présence"/>
    <s v="Présence"/>
    <s v="Présence"/>
    <s v="Présence"/>
    <s v="Ligne Peinturée"/>
    <s v="Marquage peinturé"/>
    <s v="Marquage peinturé"/>
    <m/>
    <m/>
    <m/>
    <m/>
    <m/>
    <m/>
    <m/>
  </r>
  <r>
    <n v="28"/>
    <s v="45.6078"/>
    <s v=" -75.39539"/>
    <s v="Îlot infranchissable"/>
    <n v="1"/>
    <n v="1"/>
    <s v="Présence"/>
    <s v="Trottoir"/>
    <s v="Aucune infrastructure"/>
    <x v="1"/>
    <s v="Présence"/>
    <s v="Présence"/>
    <m/>
    <s v="Présence"/>
    <s v="Présence"/>
    <s v="Présence"/>
    <s v="Présence"/>
    <s v="Ligne Peinturée"/>
    <s v="Marquage peinturé"/>
    <s v="Marquage peinturé"/>
    <m/>
    <m/>
    <m/>
    <m/>
    <m/>
    <m/>
    <m/>
  </r>
  <r>
    <n v="28"/>
    <s v="45.6078"/>
    <s v=" -75.39539"/>
    <s v="Îlot infranchissable"/>
    <n v="1"/>
    <n v="1"/>
    <s v="Présence"/>
    <s v="Trottoir"/>
    <s v="Aucune infrastructure"/>
    <x v="1"/>
    <s v="Présence"/>
    <s v="Présence"/>
    <m/>
    <s v="Présence"/>
    <s v="Présence"/>
    <s v="Présence"/>
    <s v="Présence"/>
    <s v="Ligne Peinturée"/>
    <s v="Marquage peinturé"/>
    <s v="Marquage peinturé"/>
    <m/>
    <m/>
    <m/>
    <m/>
    <m/>
    <m/>
    <m/>
  </r>
  <r>
    <n v="28"/>
    <s v="45.6078"/>
    <s v=" -75.39539"/>
    <s v="Îlot infranchissable"/>
    <n v="1"/>
    <n v="1"/>
    <s v="Présence"/>
    <s v="Trottoir"/>
    <s v="Aucune infrastructure"/>
    <x v="1"/>
    <s v="Présence"/>
    <s v="Présence"/>
    <m/>
    <s v="Présence"/>
    <s v="Présence"/>
    <s v="Présence"/>
    <s v="Présence"/>
    <s v="Ligne Peinturée"/>
    <s v="Marquage peinturé"/>
    <s v="Marquage peinturé"/>
    <m/>
    <m/>
    <m/>
    <m/>
    <m/>
    <m/>
    <m/>
  </r>
  <r>
    <n v="29"/>
    <s v="45.52188"/>
    <s v="-75.49564"/>
    <s v="Îlot infranchissable"/>
    <n v="1"/>
    <n v="1"/>
    <s v="Présence"/>
    <s v="Aucun trottoir"/>
    <s v="Piste cyclable"/>
    <x v="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29"/>
    <s v="45.52188"/>
    <s v="-75.49564"/>
    <s v="Îlot infranchissable"/>
    <n v="1"/>
    <n v="1"/>
    <s v="Présence"/>
    <s v="Aucun trottoir"/>
    <s v="Piste cyclable"/>
    <x v="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29"/>
    <s v="45.52188"/>
    <s v="-75.49564"/>
    <s v="Îlot penturé"/>
    <n v="1"/>
    <n v="1"/>
    <s v="Présence"/>
    <s v="Aucun trottoir"/>
    <s v="Piste cyclable"/>
    <x v="0"/>
    <s v="Absence"/>
    <s v="Absence"/>
    <m/>
    <s v="Absence"/>
    <s v="Présence"/>
    <s v="Présence"/>
    <s v="Présence"/>
    <s v="Ligne Peinturée"/>
    <s v="Marquage peinturé"/>
    <s v="Marquage peinturé"/>
    <m/>
    <m/>
    <m/>
    <m/>
    <m/>
    <m/>
    <m/>
  </r>
  <r>
    <n v="29"/>
    <s v="45.52188"/>
    <s v="-75.49564"/>
    <s v="Îlot infranchissable"/>
    <n v="1"/>
    <n v="1"/>
    <s v="Présence"/>
    <s v="Aucun trottoir"/>
    <s v="Piste cyclable"/>
    <x v="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30"/>
    <s v="45.37285"/>
    <s v="-72.70134"/>
    <s v="Îlot infranchissable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30"/>
    <s v="45.37285"/>
    <s v="-72.70134"/>
    <s v="Îlot infranchissable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30"/>
    <s v="45.37285"/>
    <s v="-72.70134"/>
    <s v="Îlot infranchissable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30"/>
    <s v="45.37285"/>
    <s v="-72.70134"/>
    <s v="Îlot infranchissable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31"/>
    <s v="45.33807"/>
    <s v="-72.6486"/>
    <s v="Îlot infranchissable"/>
    <n v="1"/>
    <n v="1"/>
    <s v="Présence"/>
    <s v="Aucun trottoir"/>
    <s v="Piste cyclable"/>
    <x v="1"/>
    <s v="Présence"/>
    <s v="Présence"/>
    <s v="Présence"/>
    <s v="Présence"/>
    <s v="Présence"/>
    <s v="Présence"/>
    <s v="Présence"/>
    <s v="Ligne Peinturée"/>
    <s v="Aucun marquage"/>
    <s v="Aucun marquage"/>
    <m/>
    <m/>
    <m/>
    <m/>
    <m/>
    <m/>
    <m/>
  </r>
  <r>
    <n v="31"/>
    <s v="45.33807"/>
    <s v="-72.6486"/>
    <s v="Îlot infranchissable"/>
    <n v="1"/>
    <n v="1"/>
    <s v="Présence"/>
    <s v="Aucun trottoir"/>
    <s v="Piste cyclable"/>
    <x v="0"/>
    <m/>
    <m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31"/>
    <s v="45.33807"/>
    <s v="-72.6486"/>
    <s v="Îlot infranchissable"/>
    <n v="1"/>
    <n v="1"/>
    <s v="Absence"/>
    <s v="Aucun trottoir"/>
    <s v="Aucune infrastructure"/>
    <x v="0"/>
    <s v="Présence"/>
    <s v="Présence"/>
    <s v="Présence"/>
    <s v="Présence"/>
    <s v="Présence"/>
    <m/>
    <m/>
    <s v="Ligne Peinturée"/>
    <m/>
    <m/>
    <m/>
    <m/>
    <m/>
    <m/>
    <m/>
    <m/>
    <m/>
  </r>
  <r>
    <n v="31"/>
    <s v="45.33807"/>
    <s v="-72.6486"/>
    <s v="Îlot infranchissable"/>
    <n v="1"/>
    <n v="1"/>
    <s v="Absence"/>
    <s v="Aucun trottoir"/>
    <s v="Aucune infrastructure"/>
    <x v="1"/>
    <s v="Présence"/>
    <s v="Présence"/>
    <s v="Présence"/>
    <s v="Présence"/>
    <s v="Présence"/>
    <m/>
    <m/>
    <s v="Ligne Peinturée"/>
    <m/>
    <m/>
    <m/>
    <m/>
    <m/>
    <m/>
    <m/>
    <m/>
    <m/>
  </r>
  <r>
    <n v="32"/>
    <s v="45.33623"/>
    <s v="-72.64201"/>
    <s v="Îlot infranchissable"/>
    <n v="1"/>
    <n v="1"/>
    <s v="Absence"/>
    <s v="Aucun trottoir"/>
    <s v="Aucune infrastructure"/>
    <x v="0"/>
    <s v="Présence"/>
    <s v="Présence"/>
    <s v="Présence"/>
    <s v="Présence"/>
    <s v="Présence"/>
    <m/>
    <m/>
    <s v="Ligne Peinturée"/>
    <m/>
    <m/>
    <m/>
    <m/>
    <m/>
    <m/>
    <m/>
    <m/>
    <m/>
  </r>
  <r>
    <n v="32"/>
    <s v="45.33623"/>
    <s v="-72.64201"/>
    <s v="Îlot infranchissable"/>
    <n v="1"/>
    <n v="1"/>
    <s v="Absence"/>
    <s v="Aucun trottoir"/>
    <s v="Aucune infrastructure"/>
    <x v="0"/>
    <s v="Présence"/>
    <s v="Présence"/>
    <s v="Présence"/>
    <s v="Présence"/>
    <s v="Présence"/>
    <m/>
    <m/>
    <s v="Ligne Peinturée"/>
    <m/>
    <m/>
    <m/>
    <m/>
    <m/>
    <m/>
    <m/>
    <m/>
    <m/>
  </r>
  <r>
    <n v="33"/>
    <s v="48.56043"/>
    <s v="-78.11146"/>
    <m/>
    <m/>
    <m/>
    <m/>
    <m/>
    <m/>
    <x v="2"/>
    <m/>
    <m/>
    <m/>
    <m/>
    <m/>
    <m/>
    <m/>
    <m/>
    <m/>
    <m/>
    <m/>
    <m/>
    <m/>
    <m/>
    <m/>
    <m/>
    <m/>
  </r>
  <r>
    <n v="33"/>
    <s v="48.56043"/>
    <s v="-78.11146"/>
    <m/>
    <m/>
    <m/>
    <m/>
    <m/>
    <m/>
    <x v="2"/>
    <m/>
    <m/>
    <m/>
    <m/>
    <m/>
    <m/>
    <m/>
    <m/>
    <m/>
    <m/>
    <m/>
    <m/>
    <m/>
    <m/>
    <m/>
    <m/>
    <m/>
  </r>
  <r>
    <n v="33"/>
    <s v="48.56043"/>
    <s v="-78.11146"/>
    <m/>
    <m/>
    <m/>
    <m/>
    <m/>
    <m/>
    <x v="2"/>
    <m/>
    <m/>
    <m/>
    <m/>
    <m/>
    <m/>
    <m/>
    <m/>
    <m/>
    <m/>
    <m/>
    <m/>
    <m/>
    <m/>
    <m/>
    <m/>
    <m/>
  </r>
  <r>
    <n v="34"/>
    <s v="48.56041"/>
    <s v="-78.10655"/>
    <m/>
    <m/>
    <m/>
    <m/>
    <m/>
    <m/>
    <x v="2"/>
    <m/>
    <m/>
    <m/>
    <m/>
    <m/>
    <m/>
    <m/>
    <m/>
    <m/>
    <m/>
    <m/>
    <m/>
    <m/>
    <m/>
    <m/>
    <m/>
    <m/>
  </r>
  <r>
    <n v="34"/>
    <s v="48.56041"/>
    <s v="-78.10655"/>
    <m/>
    <m/>
    <m/>
    <m/>
    <m/>
    <m/>
    <x v="2"/>
    <m/>
    <m/>
    <m/>
    <m/>
    <m/>
    <m/>
    <m/>
    <m/>
    <m/>
    <m/>
    <m/>
    <m/>
    <m/>
    <m/>
    <m/>
    <m/>
    <m/>
  </r>
  <r>
    <n v="34"/>
    <s v="48.56041"/>
    <s v="-78.10655"/>
    <m/>
    <m/>
    <m/>
    <m/>
    <m/>
    <m/>
    <x v="2"/>
    <m/>
    <m/>
    <m/>
    <m/>
    <m/>
    <m/>
    <m/>
    <m/>
    <m/>
    <m/>
    <m/>
    <m/>
    <m/>
    <m/>
    <m/>
    <m/>
    <m/>
  </r>
  <r>
    <n v="34"/>
    <s v="48.56041"/>
    <s v="-78.10655"/>
    <m/>
    <m/>
    <m/>
    <m/>
    <m/>
    <m/>
    <x v="2"/>
    <m/>
    <m/>
    <m/>
    <m/>
    <m/>
    <m/>
    <m/>
    <m/>
    <m/>
    <m/>
    <m/>
    <m/>
    <m/>
    <m/>
    <m/>
    <m/>
    <m/>
  </r>
  <r>
    <n v="35"/>
    <s v="48.09994"/>
    <s v="-77.76898"/>
    <s v="Îlot infranchissable"/>
    <n v="1"/>
    <n v="1"/>
    <s v="Absence"/>
    <s v="Trottoir"/>
    <s v="Aucune infrastructure"/>
    <x v="0"/>
    <s v="Présence"/>
    <s v="Présence"/>
    <s v="Présence"/>
    <s v="Présence"/>
    <s v="Présence"/>
    <m/>
    <m/>
    <s v="Ligne Peinturée"/>
    <m/>
    <m/>
    <m/>
    <m/>
    <m/>
    <m/>
    <m/>
    <m/>
    <m/>
  </r>
  <r>
    <n v="35"/>
    <s v="48.09994"/>
    <s v="-77.76898"/>
    <s v="Îlot infranchissable"/>
    <n v="1"/>
    <n v="1"/>
    <s v="Présence"/>
    <s v="Trottoir"/>
    <s v="Aucune infrastructure"/>
    <x v="0"/>
    <s v="Présence"/>
    <s v="Ab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35"/>
    <s v="48.09994"/>
    <s v="-77.76898"/>
    <s v="Îlot infranchissable"/>
    <n v="1"/>
    <n v="1"/>
    <s v="Présence"/>
    <s v="Trottoir"/>
    <s v="Aucune infrastructure"/>
    <x v="0"/>
    <s v="Présence"/>
    <s v="Absence"/>
    <s v="Présence"/>
    <s v="Présence"/>
    <s v="Présence"/>
    <s v="Absence"/>
    <s v="Absence"/>
    <s v="Ligne Peinturée"/>
    <s v="Marquage peinturé"/>
    <s v="Marquage peinturé"/>
    <m/>
    <m/>
    <m/>
    <m/>
    <m/>
    <m/>
    <m/>
  </r>
  <r>
    <n v="35"/>
    <s v="48.09994"/>
    <s v="-77.76898"/>
    <s v="Îlot infranchissable"/>
    <n v="1"/>
    <n v="1"/>
    <s v="Absence"/>
    <s v="Trottoir"/>
    <s v="Aucune infrastructure"/>
    <x v="0"/>
    <s v="Présence"/>
    <s v="Présence"/>
    <s v="Présence"/>
    <s v="Présence"/>
    <s v="Présence"/>
    <m/>
    <m/>
    <s v="Ligne Peinturée"/>
    <m/>
    <m/>
    <m/>
    <m/>
    <m/>
    <m/>
    <m/>
    <m/>
    <m/>
  </r>
  <r>
    <n v="36"/>
    <s v="48.1126"/>
    <s v="-77.78251"/>
    <s v="Îlot infranchissable"/>
    <n v="2"/>
    <n v="2"/>
    <s v="Absence"/>
    <s v="Aucun trottoir"/>
    <s v="Piste cyclable"/>
    <x v="4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36"/>
    <s v="48.1126"/>
    <s v="-77.78251"/>
    <s v="Îlot infranchissable"/>
    <n v="2"/>
    <n v="1"/>
    <s v="Présence"/>
    <s v="Aucun trottoir"/>
    <s v="Piste cyclable"/>
    <x v="0"/>
    <s v="Présence"/>
    <s v="Présence"/>
    <s v="Présence"/>
    <s v="Présence"/>
    <s v="Présence"/>
    <m/>
    <m/>
    <s v="Ligne Peinturée"/>
    <m/>
    <m/>
    <m/>
    <m/>
    <m/>
    <m/>
    <m/>
    <m/>
    <m/>
  </r>
  <r>
    <n v="36"/>
    <s v="48.1126"/>
    <s v="-77.78251"/>
    <s v="Îlot infranchissable"/>
    <n v="2"/>
    <n v="2"/>
    <s v="Absence"/>
    <s v="Aucun trottoir"/>
    <s v="Piste cyclable"/>
    <x v="4"/>
    <s v="Présence"/>
    <s v="Présence"/>
    <s v="Présence"/>
    <s v="Présence"/>
    <s v="Présence"/>
    <m/>
    <m/>
    <s v="Ligne Peinturée"/>
    <m/>
    <m/>
    <m/>
    <m/>
    <m/>
    <m/>
    <m/>
    <m/>
    <m/>
  </r>
  <r>
    <n v="36"/>
    <s v="48.1126"/>
    <s v="-77.78251"/>
    <s v="Îlot infranchissable"/>
    <n v="2"/>
    <n v="1"/>
    <s v="Absence"/>
    <s v="Aucun trottoir"/>
    <s v="Aucune infrastructure"/>
    <x v="0"/>
    <s v="Présence"/>
    <s v="Présence"/>
    <s v="Présence"/>
    <s v="Présence"/>
    <s v="Présence"/>
    <m/>
    <m/>
    <s v="Ligne Peinturée"/>
    <m/>
    <m/>
    <m/>
    <m/>
    <m/>
    <m/>
    <m/>
    <m/>
    <m/>
  </r>
  <r>
    <n v="37"/>
    <s v="48.11275"/>
    <s v="-77.79536"/>
    <s v="Îlot infranchissable"/>
    <n v="1"/>
    <n v="1"/>
    <s v="Absence"/>
    <s v="Aucun trottoir"/>
    <s v="Aucune infrastructure"/>
    <x v="4"/>
    <s v="Présence"/>
    <s v="Présence"/>
    <s v="Présence"/>
    <s v="Présence"/>
    <s v="Présence"/>
    <m/>
    <m/>
    <s v="Ligne Peinturée"/>
    <m/>
    <m/>
    <m/>
    <m/>
    <m/>
    <m/>
    <m/>
    <m/>
    <m/>
  </r>
  <r>
    <n v="37"/>
    <s v="48.11275"/>
    <s v="-77.79536"/>
    <s v="Îlot infranchissable"/>
    <n v="1"/>
    <n v="1"/>
    <s v="Absence"/>
    <s v="Aucun trottoir"/>
    <s v="Aucune infrastructure"/>
    <x v="0"/>
    <s v="Présence"/>
    <s v="Présence"/>
    <s v="Présence"/>
    <s v="Présence"/>
    <s v="Présence"/>
    <m/>
    <m/>
    <s v="Ligne Peinturée"/>
    <m/>
    <m/>
    <m/>
    <m/>
    <m/>
    <m/>
    <m/>
    <m/>
    <m/>
  </r>
  <r>
    <n v="37"/>
    <s v="48.11275"/>
    <s v="-77.79536"/>
    <s v="Îlot infranchissable"/>
    <n v="1"/>
    <n v="1"/>
    <s v="Absence"/>
    <s v="Aucun trottoir"/>
    <s v="Aucune infrastructure"/>
    <x v="4"/>
    <s v="Présence"/>
    <s v="Présence"/>
    <s v="Présence"/>
    <s v="Absence"/>
    <s v="Présence"/>
    <m/>
    <m/>
    <s v="Ligne Peinturée"/>
    <m/>
    <m/>
    <m/>
    <m/>
    <m/>
    <m/>
    <m/>
    <m/>
    <m/>
  </r>
  <r>
    <n v="37"/>
    <s v="48.11275"/>
    <s v="-77.79536"/>
    <s v="Îlot infranchissable"/>
    <n v="1"/>
    <n v="1"/>
    <s v="Absence"/>
    <s v="Aucun trottoir"/>
    <s v="Aucune infrastructure"/>
    <x v="0"/>
    <s v="Présence"/>
    <s v="Présence"/>
    <s v="Présence"/>
    <s v="Présence"/>
    <s v="Présence"/>
    <m/>
    <m/>
    <s v="Ligne Peinturée"/>
    <m/>
    <m/>
    <m/>
    <m/>
    <m/>
    <m/>
    <m/>
    <m/>
    <m/>
  </r>
  <r>
    <n v="38"/>
    <s v="48.11274"/>
    <s v="-77.82029"/>
    <s v="Îlot infranchissable"/>
    <n v="1"/>
    <n v="1"/>
    <s v="Absence"/>
    <s v="Aucun trottoir"/>
    <s v="Aucune infrastructure"/>
    <x v="1"/>
    <s v="Présence"/>
    <s v="Présence"/>
    <s v="Présence"/>
    <s v="Présence"/>
    <s v="Présence"/>
    <m/>
    <m/>
    <s v="Ligne Peinturée"/>
    <m/>
    <m/>
    <m/>
    <m/>
    <m/>
    <m/>
    <m/>
    <m/>
    <m/>
  </r>
  <r>
    <n v="38"/>
    <s v="48.11274"/>
    <s v="-77.82029"/>
    <s v="Îlot infranchissable"/>
    <n v="1"/>
    <n v="1"/>
    <s v="Présence"/>
    <s v="Aucun trottoir"/>
    <s v="Piste cyclable"/>
    <x v="4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38"/>
    <s v="48.11274"/>
    <s v="-77.82029"/>
    <s v="Îlot infranchissable"/>
    <n v="1"/>
    <n v="2"/>
    <s v="Absence"/>
    <s v="Aucun trottoir"/>
    <s v="Aucune infrastructure"/>
    <x v="1"/>
    <s v="Présence"/>
    <s v="Présence"/>
    <s v="Présence"/>
    <s v="Présence"/>
    <s v="Présence"/>
    <m/>
    <m/>
    <s v="Ligne Peinturée"/>
    <m/>
    <m/>
    <m/>
    <m/>
    <m/>
    <m/>
    <m/>
    <m/>
    <m/>
  </r>
  <r>
    <n v="38"/>
    <s v="48.11274"/>
    <s v="-77.82029"/>
    <s v="Îlot infranchissable"/>
    <n v="1"/>
    <n v="1"/>
    <s v="Absence"/>
    <s v="Aucun trottoir"/>
    <s v="Aucune infrastructure"/>
    <x v="4"/>
    <s v="Présence"/>
    <s v="Présence"/>
    <s v="Présence"/>
    <s v="Présence"/>
    <s v="Présence"/>
    <m/>
    <m/>
    <s v="Ligne Peinturée"/>
    <m/>
    <m/>
    <m/>
    <m/>
    <m/>
    <m/>
    <s v=" "/>
    <m/>
    <m/>
  </r>
  <r>
    <n v="39"/>
    <s v="45.2908"/>
    <s v="-72.20691"/>
    <s v="Îlot infranchissable"/>
    <n v="1"/>
    <n v="1"/>
    <s v="Absence"/>
    <s v="Aucun trottoir"/>
    <s v="Aucune infrastructure"/>
    <x v="2"/>
    <m/>
    <m/>
    <s v="Présence"/>
    <m/>
    <s v="Présence"/>
    <m/>
    <m/>
    <m/>
    <m/>
    <m/>
    <m/>
    <m/>
    <m/>
    <m/>
    <m/>
    <m/>
    <m/>
  </r>
  <r>
    <n v="39"/>
    <s v="45.2908"/>
    <s v="-72.20691"/>
    <s v="Îlot infranchissable"/>
    <n v="1"/>
    <n v="1"/>
    <s v="Absence"/>
    <s v="Aucun trottoir"/>
    <s v="Aucune infrastructure"/>
    <x v="2"/>
    <m/>
    <m/>
    <s v="Présence"/>
    <m/>
    <s v="Présence"/>
    <m/>
    <m/>
    <m/>
    <m/>
    <m/>
    <m/>
    <m/>
    <m/>
    <m/>
    <m/>
    <m/>
    <m/>
  </r>
  <r>
    <n v="39"/>
    <s v="45.2908"/>
    <s v="-72.20691"/>
    <s v="Îlot infranchissable"/>
    <n v="1"/>
    <n v="1"/>
    <s v="Absence"/>
    <s v="Aucun trottoir"/>
    <s v="Aucune infrastructure"/>
    <x v="2"/>
    <m/>
    <m/>
    <s v="Présence"/>
    <s v="Présence"/>
    <s v="Présence"/>
    <m/>
    <m/>
    <m/>
    <m/>
    <m/>
    <m/>
    <m/>
    <m/>
    <m/>
    <m/>
    <m/>
    <m/>
  </r>
  <r>
    <n v="39"/>
    <s v="45.2908"/>
    <s v="-72.20691"/>
    <s v="Aucun îlot"/>
    <n v="0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40"/>
    <s v="45.29439"/>
    <s v=" -72.20914"/>
    <s v="Îlot infranchissable"/>
    <n v="1"/>
    <n v="1"/>
    <s v="Absence"/>
    <s v="Aucun trottoir"/>
    <s v="Aucune infrastructure"/>
    <x v="2"/>
    <s v="Présence"/>
    <s v="Présence"/>
    <s v="Présence"/>
    <s v="Présence"/>
    <s v="Présence"/>
    <m/>
    <m/>
    <s v="Ligne Peinturée"/>
    <m/>
    <m/>
    <m/>
    <m/>
    <m/>
    <m/>
    <m/>
    <m/>
    <m/>
  </r>
  <r>
    <n v="40"/>
    <s v="45.29439"/>
    <s v=" -72.20914"/>
    <s v="Îlot infranchissable"/>
    <n v="1"/>
    <n v="1"/>
    <s v="Absence"/>
    <s v="Aucun trottoir"/>
    <s v="Aucune infrastructure"/>
    <x v="2"/>
    <s v="Présence"/>
    <s v="Absence"/>
    <s v="Présence"/>
    <s v="Présence"/>
    <s v="Présence"/>
    <m/>
    <m/>
    <s v="Ligne Peinturée"/>
    <m/>
    <m/>
    <m/>
    <m/>
    <m/>
    <m/>
    <m/>
    <m/>
    <m/>
  </r>
  <r>
    <n v="40"/>
    <s v="45.29439"/>
    <s v=" -72.20914"/>
    <s v="Aucun îlot"/>
    <n v="0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40"/>
    <s v="45.29439"/>
    <s v=" -72.20914"/>
    <s v="Îlot infranchissable"/>
    <n v="1"/>
    <n v="1"/>
    <s v="Absence"/>
    <s v="Aucun trottoir"/>
    <s v="Aucune infrastructure"/>
    <x v="3"/>
    <s v="Présence"/>
    <s v="Présence"/>
    <s v="Présence"/>
    <s v="Présence"/>
    <s v="Présence"/>
    <m/>
    <m/>
    <s v="Ligne Peinturée"/>
    <m/>
    <m/>
    <m/>
    <m/>
    <m/>
    <m/>
    <m/>
    <m/>
    <m/>
  </r>
  <r>
    <n v="41"/>
    <s v="49.17592"/>
    <s v="-68.33835"/>
    <s v="Îlot infranchissable"/>
    <n v="1"/>
    <n v="1"/>
    <s v="Présence"/>
    <s v="Trottoir"/>
    <s v="Aucune infrastructure"/>
    <x v="2"/>
    <m/>
    <m/>
    <m/>
    <m/>
    <m/>
    <m/>
    <m/>
    <m/>
    <m/>
    <m/>
    <m/>
    <m/>
    <m/>
    <m/>
    <m/>
    <m/>
    <m/>
  </r>
  <r>
    <n v="41"/>
    <s v="49.17592"/>
    <s v="-68.33835"/>
    <s v="Îlot infranchissable"/>
    <n v="1"/>
    <n v="1"/>
    <s v="Présence"/>
    <s v="Trottoir"/>
    <s v="Aucune infrastructure"/>
    <x v="2"/>
    <m/>
    <m/>
    <m/>
    <m/>
    <m/>
    <m/>
    <m/>
    <m/>
    <m/>
    <m/>
    <m/>
    <m/>
    <m/>
    <m/>
    <m/>
    <m/>
    <m/>
  </r>
  <r>
    <n v="41"/>
    <s v="49.17592"/>
    <s v="-68.33835"/>
    <s v="Îlot infranchissable"/>
    <n v="1"/>
    <n v="1"/>
    <s v="Présence"/>
    <s v="Trottoir"/>
    <s v="Aucune infrastructure"/>
    <x v="2"/>
    <m/>
    <m/>
    <m/>
    <m/>
    <m/>
    <m/>
    <m/>
    <m/>
    <m/>
    <m/>
    <m/>
    <m/>
    <m/>
    <m/>
    <m/>
    <m/>
    <m/>
  </r>
  <r>
    <n v="41"/>
    <s v="49.17592"/>
    <s v="-68.33835"/>
    <s v="Îlot infranchissable"/>
    <n v="1"/>
    <n v="1"/>
    <s v="Présence"/>
    <s v="Trottoir"/>
    <s v="Aucune infrastructure"/>
    <x v="2"/>
    <m/>
    <m/>
    <m/>
    <m/>
    <m/>
    <m/>
    <m/>
    <m/>
    <m/>
    <m/>
    <m/>
    <m/>
    <m/>
    <m/>
    <m/>
    <m/>
    <m/>
  </r>
  <r>
    <n v="42"/>
    <s v="48.4787"/>
    <s v="-71.78999"/>
    <m/>
    <m/>
    <m/>
    <m/>
    <m/>
    <m/>
    <x v="2"/>
    <m/>
    <m/>
    <m/>
    <m/>
    <m/>
    <m/>
    <m/>
    <m/>
    <m/>
    <m/>
    <m/>
    <m/>
    <m/>
    <m/>
    <m/>
    <m/>
    <m/>
  </r>
  <r>
    <n v="43"/>
    <s v="45.41086"/>
    <s v="-74.03241"/>
    <s v="Îlot infranchissable"/>
    <n v="1"/>
    <n v="1"/>
    <s v="Absence"/>
    <s v="Aucun trottoir"/>
    <s v="Aucune infrastructure"/>
    <x v="2"/>
    <s v="Présence"/>
    <s v="Présence"/>
    <m/>
    <s v="Présence"/>
    <s v="Présence"/>
    <m/>
    <m/>
    <s v="Ligne Peinturée"/>
    <m/>
    <m/>
    <m/>
    <m/>
    <m/>
    <m/>
    <m/>
    <m/>
    <m/>
  </r>
  <r>
    <n v="43"/>
    <s v="45.41086"/>
    <s v="-74.03241"/>
    <s v="Îlot infranchissable"/>
    <n v="1"/>
    <n v="1"/>
    <s v="Absence"/>
    <s v="Aucun trottoir"/>
    <s v="Aucune infrastructure"/>
    <x v="0"/>
    <s v="Présence"/>
    <s v="Présence"/>
    <m/>
    <s v="Présence"/>
    <s v="Présence"/>
    <m/>
    <m/>
    <s v="Ligne Peinturée"/>
    <m/>
    <m/>
    <m/>
    <m/>
    <m/>
    <m/>
    <m/>
    <m/>
    <m/>
  </r>
  <r>
    <n v="43"/>
    <s v="45.41086"/>
    <s v="-74.03241"/>
    <s v="Îlot infranchissable"/>
    <n v="1"/>
    <n v="1"/>
    <s v="Absence"/>
    <s v="Aucun trottoir"/>
    <s v="Aucune infrastructure"/>
    <x v="0"/>
    <s v="Absence"/>
    <s v="Absence"/>
    <s v="Présence"/>
    <s v="Présence"/>
    <s v="Présence"/>
    <m/>
    <m/>
    <s v="Ligne Peinturée"/>
    <m/>
    <m/>
    <m/>
    <m/>
    <m/>
    <m/>
    <m/>
    <m/>
    <m/>
  </r>
  <r>
    <n v="43"/>
    <s v="45.41086"/>
    <s v="-74.03241"/>
    <s v="Îlot infranchissable"/>
    <n v="1"/>
    <n v="1"/>
    <s v="Absence"/>
    <s v="Aucun trottoir"/>
    <s v="Aucune infrastructure"/>
    <x v="0"/>
    <s v="Absence"/>
    <s v="Présence"/>
    <s v="Présence"/>
    <s v="Présence"/>
    <s v="Présence"/>
    <m/>
    <m/>
    <s v="Ligne Peinturée"/>
    <m/>
    <m/>
    <m/>
    <m/>
    <m/>
    <m/>
    <m/>
    <m/>
    <m/>
  </r>
  <r>
    <n v="44"/>
    <s v="48.43727"/>
    <s v="-71.06726"/>
    <s v="Îlot penturé"/>
    <n v="1"/>
    <n v="1"/>
    <s v="Absence"/>
    <s v="Trottoir"/>
    <s v="Aucune infrastructure"/>
    <x v="0"/>
    <s v="Absence"/>
    <s v="Absence"/>
    <m/>
    <s v="Présence"/>
    <s v="Absence"/>
    <m/>
    <m/>
    <s v="Ligne Peinturée"/>
    <m/>
    <m/>
    <m/>
    <m/>
    <m/>
    <m/>
    <m/>
    <m/>
    <m/>
  </r>
  <r>
    <n v="44"/>
    <s v="48.43727"/>
    <s v="-71.06726"/>
    <s v="Îlot penturé"/>
    <n v="1"/>
    <n v="1"/>
    <s v="Absence"/>
    <s v="Trottoir"/>
    <s v="Aucune infrastructure"/>
    <x v="0"/>
    <s v="Absence"/>
    <s v="Absence"/>
    <m/>
    <s v="Présence"/>
    <s v="Absence"/>
    <m/>
    <m/>
    <s v="Ligne Peinturée"/>
    <m/>
    <m/>
    <m/>
    <m/>
    <m/>
    <m/>
    <m/>
    <m/>
    <m/>
  </r>
  <r>
    <n v="44"/>
    <s v="48.43727"/>
    <s v="-71.06726"/>
    <s v="Îlot penturé"/>
    <n v="1"/>
    <n v="1"/>
    <s v="Absence"/>
    <s v="Trottoir"/>
    <s v="Aucune infrastructure"/>
    <x v="0"/>
    <s v="Absence"/>
    <s v="Absence"/>
    <m/>
    <s v="Présence"/>
    <s v="Absence"/>
    <m/>
    <m/>
    <s v="Ligne Peinturée"/>
    <m/>
    <m/>
    <m/>
    <m/>
    <m/>
    <m/>
    <m/>
    <m/>
    <m/>
  </r>
  <r>
    <n v="44"/>
    <s v="48.43727"/>
    <s v="-71.06726"/>
    <s v="Îlot penturé"/>
    <n v="1"/>
    <n v="1"/>
    <s v="Absence"/>
    <s v="Trottoir"/>
    <s v="Aucune infrastructure"/>
    <x v="0"/>
    <s v="Absence"/>
    <s v="Absence"/>
    <m/>
    <s v="Présence"/>
    <s v="Absence"/>
    <m/>
    <m/>
    <s v="Ligne Peinturée"/>
    <m/>
    <m/>
    <m/>
    <m/>
    <m/>
    <m/>
    <m/>
    <m/>
    <m/>
  </r>
  <r>
    <n v="45"/>
    <s v="46.70044"/>
    <s v=" -71.07272"/>
    <s v="Îlot infranchissable"/>
    <n v="1"/>
    <n v="1"/>
    <s v="Présence"/>
    <s v="Trottoir"/>
    <s v="Aucune infrastructure"/>
    <x v="2"/>
    <s v="Présence"/>
    <s v="Présence"/>
    <s v="Présence"/>
    <s v="Présence"/>
    <s v="Présence"/>
    <s v="Présence"/>
    <s v="Présence"/>
    <s v="Ligne Peinturée"/>
    <s v="Marquage texturé (pavé)"/>
    <s v="Marquage texturé (pavé)"/>
    <m/>
    <m/>
    <m/>
    <m/>
    <m/>
    <m/>
    <m/>
  </r>
  <r>
    <n v="45"/>
    <s v="46.70044"/>
    <s v=" -71.07272"/>
    <s v="Îlot infranchissable"/>
    <n v="1"/>
    <n v="1"/>
    <s v="Présence"/>
    <s v="Trottoir"/>
    <s v="Aucune infrastructure"/>
    <x v="2"/>
    <m/>
    <m/>
    <s v="Présence"/>
    <s v="Présence"/>
    <s v="Présence"/>
    <s v="Présence"/>
    <s v="Présence"/>
    <s v="Ligne Peinturée"/>
    <s v="Marquage texturé (pavé)"/>
    <s v="Marquage texturé (pavé)"/>
    <m/>
    <m/>
    <m/>
    <m/>
    <m/>
    <m/>
    <m/>
  </r>
  <r>
    <n v="45"/>
    <s v="46.70044"/>
    <s v=" -71.07272"/>
    <s v="Îlot infranchissable"/>
    <n v="1"/>
    <n v="1"/>
    <s v="Présence"/>
    <s v="Trottoir"/>
    <s v="Aucune infrastructure"/>
    <x v="2"/>
    <s v="Présence"/>
    <s v="Présence"/>
    <s v="Présence"/>
    <s v="Présence"/>
    <s v="Présence"/>
    <s v="Présence"/>
    <s v="Présence"/>
    <s v="Ligne Peinturée"/>
    <s v="Marquage texturé (pavé)"/>
    <s v="Marquage texturé (pavé)"/>
    <m/>
    <m/>
    <m/>
    <m/>
    <m/>
    <m/>
    <m/>
  </r>
  <r>
    <n v="45"/>
    <s v="46.70044"/>
    <s v=" -71.07272"/>
    <s v="Îlot infranchissable"/>
    <n v="1"/>
    <n v="1"/>
    <s v="Présence"/>
    <s v="Trottoir"/>
    <s v="Aucune infrastructure"/>
    <x v="2"/>
    <s v="Présence"/>
    <s v="Présence"/>
    <m/>
    <s v="Présence"/>
    <s v="Présence"/>
    <s v="Présence"/>
    <s v="Présence"/>
    <s v="Ligne Peinturée"/>
    <s v="Marquage texturé (pavé)"/>
    <s v="Marquage texturé (pavé)"/>
    <m/>
    <m/>
    <m/>
    <m/>
    <m/>
    <m/>
    <m/>
  </r>
  <r>
    <n v="46"/>
    <s v="45.37918"/>
    <s v="-71.94236"/>
    <s v="Îlot infranchissable"/>
    <n v="1"/>
    <n v="1"/>
    <s v="Présence"/>
    <s v="Trottoir"/>
    <s v="Aucune infrastructure"/>
    <x v="2"/>
    <m/>
    <m/>
    <m/>
    <m/>
    <m/>
    <m/>
    <m/>
    <s v="Ligne Peinturée"/>
    <s v="Marquage peinturé"/>
    <s v="Marquage peinturé"/>
    <m/>
    <m/>
    <m/>
    <m/>
    <m/>
    <m/>
    <m/>
  </r>
  <r>
    <n v="46"/>
    <s v="45.37918"/>
    <s v="-71.94236"/>
    <s v="Îlot infranchissable"/>
    <n v="1"/>
    <n v="1"/>
    <s v="Présence"/>
    <s v="Trottoir"/>
    <s v="Aucune infrastructure"/>
    <x v="2"/>
    <m/>
    <m/>
    <m/>
    <m/>
    <m/>
    <m/>
    <m/>
    <s v="Ligne Peinturée"/>
    <s v="Marquage peinturé"/>
    <s v="Marquage peinturé"/>
    <m/>
    <m/>
    <m/>
    <m/>
    <m/>
    <m/>
    <m/>
  </r>
  <r>
    <n v="46"/>
    <s v="45.37918"/>
    <s v="-71.94236"/>
    <s v="Îlot infranchissable"/>
    <n v="1"/>
    <n v="1"/>
    <s v="Présence"/>
    <s v="Trottoir"/>
    <s v="Aucune infrastructure"/>
    <x v="2"/>
    <m/>
    <m/>
    <m/>
    <m/>
    <m/>
    <m/>
    <m/>
    <s v="Ligne Peinturée"/>
    <s v="Marquage peinturé"/>
    <s v="Marquage peinturé"/>
    <m/>
    <m/>
    <m/>
    <m/>
    <m/>
    <m/>
    <m/>
  </r>
  <r>
    <n v="46"/>
    <s v="45.37918"/>
    <s v="-71.94236"/>
    <s v="Îlot infranchissable"/>
    <n v="1"/>
    <n v="1"/>
    <s v="Présence"/>
    <s v="Trottoir"/>
    <s v="Aucune infrastructure"/>
    <x v="2"/>
    <m/>
    <m/>
    <m/>
    <m/>
    <m/>
    <m/>
    <m/>
    <s v="Ligne Peinturée"/>
    <s v="Marquage peinturé"/>
    <s v="Marquage peinturé"/>
    <m/>
    <m/>
    <m/>
    <m/>
    <m/>
    <m/>
    <m/>
  </r>
  <r>
    <n v="47"/>
    <s v="46.82269"/>
    <s v="-71.31883"/>
    <s v="Îlot infranchissable"/>
    <n v="1"/>
    <n v="1"/>
    <s v="Présence"/>
    <m/>
    <m/>
    <x v="2"/>
    <m/>
    <m/>
    <m/>
    <m/>
    <m/>
    <m/>
    <m/>
    <m/>
    <m/>
    <m/>
    <m/>
    <m/>
    <m/>
    <m/>
    <m/>
    <m/>
    <m/>
  </r>
  <r>
    <n v="47"/>
    <s v="46.82269"/>
    <s v="-71.31883"/>
    <s v="Îlot infranchissable"/>
    <n v="1"/>
    <n v="1"/>
    <s v="Présence"/>
    <m/>
    <m/>
    <x v="2"/>
    <m/>
    <m/>
    <m/>
    <m/>
    <m/>
    <m/>
    <m/>
    <m/>
    <m/>
    <m/>
    <m/>
    <m/>
    <m/>
    <m/>
    <m/>
    <m/>
    <m/>
  </r>
  <r>
    <n v="47"/>
    <s v="46.82269"/>
    <s v="-71.31883"/>
    <s v="Îlot infranchissable"/>
    <n v="1"/>
    <n v="1"/>
    <s v="Présence"/>
    <m/>
    <m/>
    <x v="2"/>
    <m/>
    <m/>
    <m/>
    <m/>
    <m/>
    <m/>
    <m/>
    <m/>
    <m/>
    <m/>
    <m/>
    <m/>
    <m/>
    <m/>
    <m/>
    <m/>
    <m/>
  </r>
  <r>
    <n v="47"/>
    <s v="46.82269"/>
    <s v="-71.31883"/>
    <s v="Îlot infranchissable"/>
    <n v="1"/>
    <n v="1"/>
    <s v="Présence"/>
    <m/>
    <m/>
    <x v="2"/>
    <m/>
    <m/>
    <m/>
    <m/>
    <m/>
    <m/>
    <m/>
    <m/>
    <m/>
    <m/>
    <m/>
    <m/>
    <m/>
    <m/>
    <m/>
    <m/>
    <m/>
  </r>
  <r>
    <n v="48"/>
    <s v="45.36059"/>
    <s v="-73.74792"/>
    <s v="Îlot infranchissable"/>
    <n v="1"/>
    <n v="1"/>
    <s v="Présence"/>
    <s v="Trottoir"/>
    <s v="Aucune infrastructure"/>
    <x v="0"/>
    <s v="Présence"/>
    <s v="Absence"/>
    <s v="Présence"/>
    <s v="Absence"/>
    <s v="Présence"/>
    <s v="Présence"/>
    <s v="Présence"/>
    <s v="Aucun marquage"/>
    <s v="Marquage peinturé"/>
    <s v="Marquage peinturé"/>
    <m/>
    <m/>
    <m/>
    <m/>
    <m/>
    <m/>
    <m/>
  </r>
  <r>
    <n v="48"/>
    <s v="45.36059"/>
    <s v="-73.74792"/>
    <s v="Aucun îlot"/>
    <n v="0"/>
    <n v="1"/>
    <s v="Présence"/>
    <s v="Trottoir"/>
    <s v="Aucune infrastructure"/>
    <x v="0"/>
    <m/>
    <m/>
    <m/>
    <m/>
    <m/>
    <m/>
    <s v="Présence"/>
    <m/>
    <m/>
    <s v="Marquage peinturé"/>
    <m/>
    <m/>
    <m/>
    <m/>
    <m/>
    <m/>
    <m/>
  </r>
  <r>
    <n v="48"/>
    <s v="45.36059"/>
    <s v="-73.74792"/>
    <s v="Îlot infranchissable"/>
    <n v="1"/>
    <n v="1"/>
    <s v="Présence"/>
    <s v="Trottoir"/>
    <s v="Aucune infrastructure"/>
    <x v="0"/>
    <s v="Présence"/>
    <s v="Absence"/>
    <s v="Présence"/>
    <s v="Présence"/>
    <s v="Présence"/>
    <s v="Présence"/>
    <s v="Absence"/>
    <s v="Aucun marquage"/>
    <s v="Marquage peinturé"/>
    <s v="Marquage peinturé"/>
    <m/>
    <m/>
    <m/>
    <m/>
    <m/>
    <m/>
    <m/>
  </r>
  <r>
    <n v="49"/>
    <s v="46.9039"/>
    <s v="-71.11073"/>
    <s v="Îlot infranchissable"/>
    <n v="1"/>
    <n v="1"/>
    <s v="Absence"/>
    <s v="Trottoir"/>
    <s v="Aucune infrastructure"/>
    <x v="0"/>
    <s v="Présence"/>
    <s v="Absence"/>
    <s v="Présence"/>
    <s v="Présence"/>
    <s v="Absence"/>
    <m/>
    <m/>
    <s v="Aucun marquage"/>
    <m/>
    <m/>
    <m/>
    <m/>
    <m/>
    <m/>
    <m/>
    <m/>
    <m/>
  </r>
  <r>
    <n v="49"/>
    <s v="46.9039"/>
    <s v="-71.11073"/>
    <s v="Îlot infranchissable"/>
    <n v="1"/>
    <n v="1"/>
    <s v="Absence"/>
    <s v="Trottoir"/>
    <s v="Aucune infrastructure"/>
    <x v="5"/>
    <s v="Présence"/>
    <s v="Absence"/>
    <s v="Présence"/>
    <s v="Présence"/>
    <s v="Absence"/>
    <m/>
    <m/>
    <s v="Aucun marquage"/>
    <m/>
    <m/>
    <m/>
    <m/>
    <m/>
    <m/>
    <m/>
    <m/>
    <m/>
  </r>
  <r>
    <n v="49"/>
    <s v="46.9039"/>
    <s v="-71.11073"/>
    <s v="Îlot infranchissable"/>
    <n v="1"/>
    <n v="1"/>
    <s v="Absence"/>
    <s v="Aucun trottoir"/>
    <s v="Aucune infrastructure"/>
    <x v="0"/>
    <s v="Présence"/>
    <s v="Absence"/>
    <s v="Absence"/>
    <s v="Présence"/>
    <s v="Présence"/>
    <m/>
    <m/>
    <s v="Aucun marquage"/>
    <m/>
    <m/>
    <m/>
    <m/>
    <m/>
    <m/>
    <m/>
    <m/>
    <m/>
  </r>
  <r>
    <n v="50"/>
    <s v="46.91219"/>
    <s v="-71.09328"/>
    <s v="Îlot infranchissable"/>
    <n v="1"/>
    <n v="1"/>
    <s v="Absence"/>
    <s v="Aucun trottoir"/>
    <s v="Aucune infrastructure"/>
    <x v="0"/>
    <s v="Présence"/>
    <s v="Absence"/>
    <s v="Présence"/>
    <s v="Absence"/>
    <s v="Absence"/>
    <m/>
    <m/>
    <s v="Aucun marquage"/>
    <m/>
    <m/>
    <m/>
    <m/>
    <m/>
    <m/>
    <m/>
    <m/>
    <m/>
  </r>
  <r>
    <n v="50"/>
    <s v="46.91219"/>
    <s v="-71.09328"/>
    <s v="Aucun îlot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50"/>
    <s v="46.91219"/>
    <s v="-71.09328"/>
    <s v="Aucun îlot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51"/>
    <s v="46.91974"/>
    <s v=" -71.07706"/>
    <s v="Îlot infranchissable"/>
    <n v="1"/>
    <n v="1"/>
    <s v="Absence"/>
    <s v="Trottoir"/>
    <s v="Aucune infrastructure"/>
    <x v="0"/>
    <s v="Présence"/>
    <s v="Absence"/>
    <s v="Présence"/>
    <s v="Présence"/>
    <s v="Absence"/>
    <m/>
    <m/>
    <s v="Aucun marquage"/>
    <m/>
    <m/>
    <m/>
    <m/>
    <m/>
    <m/>
    <m/>
    <m/>
    <m/>
  </r>
  <r>
    <n v="51"/>
    <s v="46.91974"/>
    <s v=" -71.07706"/>
    <s v="Îlot infranchissable"/>
    <n v="1"/>
    <n v="1"/>
    <s v="Absence"/>
    <s v="Trottoir"/>
    <s v="Aucune infrastructure"/>
    <x v="0"/>
    <s v="Présence"/>
    <s v="Absence"/>
    <s v="Présence"/>
    <s v="Présence"/>
    <s v="Absence"/>
    <m/>
    <m/>
    <s v="Aucun marquage"/>
    <m/>
    <m/>
    <m/>
    <m/>
    <m/>
    <m/>
    <m/>
    <m/>
    <m/>
  </r>
  <r>
    <n v="51"/>
    <s v="46.91974"/>
    <s v=" -71.07706"/>
    <s v="Aucun îlot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51"/>
    <s v="46.91974"/>
    <s v=" -71.07706"/>
    <s v="Aucun îlot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52"/>
    <s v="46.93656"/>
    <s v=" -71.05613"/>
    <s v="Îlot infranchissable"/>
    <n v="1"/>
    <n v="1"/>
    <s v="Absence"/>
    <s v="Aucun trottoir"/>
    <s v="Aucune infrastructure"/>
    <x v="0"/>
    <s v="Présence"/>
    <s v="Absence"/>
    <s v="Présence"/>
    <s v="Présence"/>
    <s v="Présence"/>
    <m/>
    <m/>
    <s v="Aucun marquage"/>
    <m/>
    <m/>
    <m/>
    <m/>
    <m/>
    <m/>
    <m/>
    <m/>
    <m/>
  </r>
  <r>
    <n v="52"/>
    <s v="46.93656"/>
    <s v=" -71.05613"/>
    <s v="Îlot infranchissable"/>
    <n v="1"/>
    <n v="1"/>
    <s v="Absence"/>
    <s v="Aucun trottoir"/>
    <s v="Aucune infrastructure"/>
    <x v="0"/>
    <s v="Présence"/>
    <s v="Absence"/>
    <s v="Présence"/>
    <s v="Présence"/>
    <s v="Présence"/>
    <m/>
    <m/>
    <s v="Aucun marquage"/>
    <m/>
    <m/>
    <m/>
    <m/>
    <m/>
    <m/>
    <m/>
    <m/>
    <m/>
  </r>
  <r>
    <n v="52"/>
    <s v="46.93656"/>
    <s v=" -71.05613"/>
    <s v="Aucun îlot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53"/>
    <s v="46.9536"/>
    <s v="-71.04075"/>
    <s v="Îlot infranchissable"/>
    <n v="1"/>
    <n v="1"/>
    <s v="Absence"/>
    <s v="Aucun trottoir"/>
    <s v="Aucune infrastructure"/>
    <x v="0"/>
    <s v="Présence"/>
    <s v="Absence"/>
    <s v="Présence"/>
    <s v="Présence"/>
    <s v="Présence"/>
    <m/>
    <m/>
    <s v="Aucun marquage"/>
    <m/>
    <m/>
    <m/>
    <m/>
    <m/>
    <m/>
    <m/>
    <m/>
    <m/>
  </r>
  <r>
    <n v="53"/>
    <s v="46.9536"/>
    <s v="-71.04075"/>
    <s v="Aucun îlot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54"/>
    <s v="46.95986"/>
    <s v=" -71.03161"/>
    <s v="Îlot infranchissable"/>
    <n v="1"/>
    <n v="1"/>
    <s v="Absence"/>
    <s v="Trottoir"/>
    <s v="Aucune infrastructure"/>
    <x v="0"/>
    <s v="Présence"/>
    <s v="Absence"/>
    <s v="Présence"/>
    <s v="Présence"/>
    <s v="Présence"/>
    <m/>
    <m/>
    <s v="Aucun marquage"/>
    <m/>
    <m/>
    <m/>
    <m/>
    <m/>
    <m/>
    <m/>
    <m/>
    <m/>
  </r>
  <r>
    <n v="54"/>
    <s v="46.95986"/>
    <s v=" -71.03161"/>
    <s v="Aucun îlot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54"/>
    <s v="46.95986"/>
    <s v=" -71.03161"/>
    <s v="Aucun îlot"/>
    <n v="1"/>
    <n v="1"/>
    <s v="Absence"/>
    <s v="Aucun trottoir"/>
    <s v="Aucune infrastructure"/>
    <x v="2"/>
    <m/>
    <m/>
    <m/>
    <m/>
    <s v="Présence"/>
    <m/>
    <m/>
    <m/>
    <m/>
    <m/>
    <m/>
    <m/>
    <m/>
    <m/>
    <m/>
    <m/>
    <m/>
  </r>
  <r>
    <n v="54"/>
    <s v="46.95986"/>
    <s v=" -71.03161"/>
    <s v="Aucun îlot"/>
    <n v="1"/>
    <n v="1"/>
    <s v="Absence"/>
    <s v="Aucun trottoir"/>
    <s v="Aucune infrastructure"/>
    <x v="2"/>
    <m/>
    <m/>
    <m/>
    <m/>
    <s v="Présence"/>
    <m/>
    <m/>
    <m/>
    <m/>
    <m/>
    <m/>
    <m/>
    <m/>
    <m/>
    <m/>
    <m/>
    <m/>
  </r>
  <r>
    <n v="55"/>
    <s v="46.8985"/>
    <s v="-71.12158"/>
    <s v="Îlot infranchissable"/>
    <n v="1"/>
    <n v="1"/>
    <s v="Absence"/>
    <s v="Trottoir"/>
    <s v="Aucune infrastructure"/>
    <x v="0"/>
    <s v="Absence"/>
    <s v="Absence"/>
    <s v="Présence"/>
    <s v="Présence"/>
    <s v="Absence"/>
    <m/>
    <m/>
    <s v="Aucun marquage"/>
    <m/>
    <m/>
    <m/>
    <m/>
    <m/>
    <m/>
    <m/>
    <m/>
    <m/>
  </r>
  <r>
    <n v="55"/>
    <s v="46.8985"/>
    <s v="-71.12158"/>
    <s v="Aucun îlot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55"/>
    <s v="46.8985"/>
    <s v="-71.12158"/>
    <s v="Aucun îlot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56"/>
    <s v="45.62845"/>
    <s v="-73.67988"/>
    <s v="Îlot infranchissable"/>
    <n v="1"/>
    <n v="1"/>
    <s v="Présence"/>
    <s v="Trottoir"/>
    <s v="Piste cyclable"/>
    <x v="0"/>
    <m/>
    <m/>
    <m/>
    <m/>
    <m/>
    <m/>
    <m/>
    <s v="Ligne Peinturée"/>
    <s v="Marquage texturé (pavé)"/>
    <s v="Marquage texturé (pavé)"/>
    <m/>
    <m/>
    <m/>
    <m/>
    <m/>
    <m/>
    <m/>
  </r>
  <r>
    <n v="56"/>
    <s v="45.62845"/>
    <s v="-73.67988"/>
    <s v="Îlot infranchissable"/>
    <n v="1"/>
    <n v="1"/>
    <s v="Présence"/>
    <s v="Trottoir"/>
    <s v="Piste cyclable"/>
    <x v="0"/>
    <m/>
    <m/>
    <m/>
    <m/>
    <m/>
    <m/>
    <m/>
    <s v="Ligne Peinturée"/>
    <s v="Marquage texturé (pavé)"/>
    <s v="Marquage texturé (pavé)"/>
    <m/>
    <m/>
    <m/>
    <m/>
    <m/>
    <m/>
    <m/>
  </r>
  <r>
    <n v="56"/>
    <s v="45.62845"/>
    <s v="-73.67988"/>
    <s v="Îlot infranchissable"/>
    <n v="1"/>
    <n v="1"/>
    <s v="Présence"/>
    <s v="Trottoir"/>
    <s v="Piste cyclable"/>
    <x v="0"/>
    <m/>
    <m/>
    <m/>
    <m/>
    <m/>
    <m/>
    <m/>
    <s v="Ligne Peinturée"/>
    <s v="Marquage texturé (pavé)"/>
    <s v="Marquage texturé (pavé)"/>
    <m/>
    <m/>
    <m/>
    <m/>
    <m/>
    <m/>
    <m/>
  </r>
  <r>
    <n v="57"/>
    <s v="45.51301"/>
    <s v="-73.82522"/>
    <s v="Îlot infranchissable"/>
    <n v="1"/>
    <n v="1"/>
    <s v="Absence"/>
    <s v="Trottoir"/>
    <s v="Aucune infrastructure"/>
    <x v="6"/>
    <s v="Présence"/>
    <s v="Absence"/>
    <s v="Présence"/>
    <s v="Présence"/>
    <s v="Absence"/>
    <m/>
    <m/>
    <s v="Aucun marquage"/>
    <m/>
    <m/>
    <m/>
    <m/>
    <m/>
    <m/>
    <m/>
    <m/>
    <m/>
  </r>
  <r>
    <n v="57"/>
    <s v="45.51301"/>
    <s v="-73.82522"/>
    <s v="Îlot infranchissable"/>
    <n v="1"/>
    <n v="1"/>
    <s v="Présence"/>
    <s v="Trottoir"/>
    <s v="Piste cyclable"/>
    <x v="6"/>
    <s v="Présence"/>
    <s v="Absence"/>
    <m/>
    <s v="Présence"/>
    <s v="Absence"/>
    <s v="Présence"/>
    <s v="Présence"/>
    <s v="Aucun marquage"/>
    <s v="Aucun marquage"/>
    <s v="Aucun marquage"/>
    <m/>
    <m/>
    <m/>
    <m/>
    <m/>
    <m/>
    <m/>
  </r>
  <r>
    <n v="57"/>
    <s v="45.51301"/>
    <s v="-73.82522"/>
    <s v="Îlot infranchissable"/>
    <n v="1"/>
    <n v="1"/>
    <s v="Présence"/>
    <s v="Trottoir"/>
    <s v="Piste cyclable"/>
    <x v="6"/>
    <s v="Présence"/>
    <s v="Absence"/>
    <m/>
    <s v="Présence"/>
    <s v="Absence"/>
    <s v="Présence"/>
    <s v="Présence"/>
    <s v="Aucun marquage"/>
    <s v="Aucun marquage"/>
    <s v="Aucun marquage"/>
    <m/>
    <m/>
    <m/>
    <m/>
    <m/>
    <m/>
    <m/>
  </r>
  <r>
    <n v="57"/>
    <s v="45.51301"/>
    <s v="-73.82522"/>
    <s v="Îlot infranchissable"/>
    <n v="1"/>
    <n v="1"/>
    <s v="Absence"/>
    <s v="Aucun trottoir"/>
    <s v="Aucune infrastructure"/>
    <x v="6"/>
    <s v="Présence"/>
    <s v="Absence"/>
    <s v="Présence"/>
    <s v="Présence"/>
    <s v="Absence"/>
    <m/>
    <m/>
    <s v="Aucun marquage"/>
    <m/>
    <m/>
    <m/>
    <m/>
    <m/>
    <m/>
    <m/>
    <m/>
    <m/>
  </r>
  <r>
    <n v="58"/>
    <s v="45.46729"/>
    <s v="-73.29437"/>
    <s v="Îlot penturé"/>
    <n v="1"/>
    <n v="1"/>
    <s v="Absence"/>
    <s v="Aucun trottoir"/>
    <s v="Aucune infrastructure"/>
    <x v="0"/>
    <s v="Présence"/>
    <s v="Absence"/>
    <m/>
    <s v="Présence"/>
    <s v="Absence"/>
    <m/>
    <m/>
    <s v="Aucun marquage"/>
    <m/>
    <m/>
    <m/>
    <m/>
    <m/>
    <m/>
    <m/>
    <m/>
    <m/>
  </r>
  <r>
    <n v="58"/>
    <s v="45.46729"/>
    <s v="-73.29437"/>
    <s v="Îlot penturé"/>
    <n v="1"/>
    <n v="1"/>
    <s v="Absence"/>
    <s v="Aucun trottoir"/>
    <s v="Aucune infrastructure"/>
    <x v="0"/>
    <s v="Présence"/>
    <s v="Absence"/>
    <m/>
    <s v="Présence"/>
    <s v="Absence"/>
    <m/>
    <m/>
    <s v="Aucun marquage"/>
    <m/>
    <m/>
    <m/>
    <m/>
    <m/>
    <m/>
    <m/>
    <m/>
    <m/>
  </r>
  <r>
    <n v="58"/>
    <s v="45.46729"/>
    <s v="-73.29437"/>
    <s v="Îlot penturé"/>
    <n v="1"/>
    <n v="1"/>
    <s v="Absence"/>
    <s v="Aucun trottoir"/>
    <s v="Aucune infrastructure"/>
    <x v="0"/>
    <s v="Présence"/>
    <s v="Absence"/>
    <m/>
    <s v="Présence"/>
    <s v="Absence"/>
    <m/>
    <m/>
    <s v="Aucun marquage"/>
    <m/>
    <m/>
    <m/>
    <m/>
    <m/>
    <m/>
    <m/>
    <m/>
    <m/>
  </r>
  <r>
    <n v="58"/>
    <s v="45.46729"/>
    <s v="-73.29437"/>
    <s v="Îlot penturé"/>
    <n v="1"/>
    <n v="1"/>
    <s v="Absence"/>
    <s v="Aucun trottoir"/>
    <s v="Aucune infrastructure"/>
    <x v="0"/>
    <s v="Présence"/>
    <s v="Absence"/>
    <m/>
    <s v="Présence"/>
    <s v="Absence"/>
    <m/>
    <m/>
    <s v="Aucun marquage"/>
    <m/>
    <m/>
    <m/>
    <m/>
    <m/>
    <m/>
    <m/>
    <m/>
    <m/>
  </r>
  <r>
    <n v="59"/>
    <s v="45.78892"/>
    <s v="-73.40751"/>
    <s v="Îlot infranchissable"/>
    <n v="2"/>
    <n v="2"/>
    <s v="Présence"/>
    <s v="Trottoir"/>
    <s v="Piste cyclable"/>
    <x v="0"/>
    <s v="Présence"/>
    <s v="Présence"/>
    <s v="Présence"/>
    <s v="Présence"/>
    <s v="Présence"/>
    <s v="Présence"/>
    <s v="Présence"/>
    <s v="Texte peinturé"/>
    <s v="Marquage texturé (pavé)"/>
    <s v="Marquage texturé (pavé)"/>
    <m/>
    <m/>
    <m/>
    <m/>
    <m/>
    <m/>
    <m/>
  </r>
  <r>
    <n v="59"/>
    <s v="45.78892"/>
    <s v="-73.40751"/>
    <s v="Îlot infranchissable"/>
    <n v="2"/>
    <n v="2"/>
    <s v="Présence"/>
    <s v="Trottoir"/>
    <s v="Aucune infrastructure"/>
    <x v="0"/>
    <s v="Présence"/>
    <s v="Présence"/>
    <s v="Présence"/>
    <s v="Présence"/>
    <s v="Présence"/>
    <s v="Présence"/>
    <s v="Présence"/>
    <s v="Texte peinturé"/>
    <s v="Marquage texturé (pavé)"/>
    <s v="Marquage texturé (pavé)"/>
    <m/>
    <m/>
    <m/>
    <m/>
    <m/>
    <m/>
    <m/>
  </r>
  <r>
    <n v="59"/>
    <s v="45.78892"/>
    <s v="-73.40751"/>
    <s v="Îlot infranchissable"/>
    <n v="2"/>
    <n v="2"/>
    <s v="Présence"/>
    <s v="Trottoir"/>
    <s v="Piste cyclable"/>
    <x v="0"/>
    <s v="Présence"/>
    <s v="Présence"/>
    <s v="Présence"/>
    <s v="Présence"/>
    <s v="Présence"/>
    <s v="Présence"/>
    <s v="Présence"/>
    <s v="Texte peinturé"/>
    <s v="Marquage texturé (pavé)"/>
    <s v="Marquage texturé (pavé)"/>
    <m/>
    <m/>
    <m/>
    <m/>
    <m/>
    <m/>
    <m/>
  </r>
  <r>
    <n v="60"/>
    <s v="45.78282"/>
    <s v="-73.43275"/>
    <s v="Îlot infranchissable"/>
    <n v="1"/>
    <n v="1"/>
    <s v="Présence"/>
    <s v="Trottoir"/>
    <s v="Aucune infrastructure"/>
    <x v="0"/>
    <m/>
    <m/>
    <m/>
    <m/>
    <m/>
    <m/>
    <m/>
    <m/>
    <m/>
    <m/>
    <m/>
    <m/>
    <m/>
    <m/>
    <m/>
    <m/>
    <m/>
  </r>
  <r>
    <n v="60"/>
    <s v="45.78282"/>
    <s v="-73.43275"/>
    <s v="Îlot infranchissable"/>
    <n v="1"/>
    <n v="1"/>
    <s v="Présence"/>
    <s v="Trottoir"/>
    <s v="Aucune infrastructure"/>
    <x v="0"/>
    <m/>
    <m/>
    <m/>
    <m/>
    <m/>
    <m/>
    <m/>
    <m/>
    <m/>
    <m/>
    <m/>
    <m/>
    <m/>
    <m/>
    <m/>
    <m/>
    <m/>
  </r>
  <r>
    <n v="60"/>
    <s v="45.78282"/>
    <s v="-73.43275"/>
    <m/>
    <m/>
    <m/>
    <m/>
    <m/>
    <m/>
    <x v="2"/>
    <m/>
    <m/>
    <m/>
    <m/>
    <m/>
    <m/>
    <m/>
    <m/>
    <m/>
    <m/>
    <m/>
    <m/>
    <m/>
    <m/>
    <m/>
    <m/>
    <m/>
  </r>
  <r>
    <n v="61"/>
    <s v="48.43279"/>
    <s v=" -71.17986"/>
    <s v="Îlot infranchissable"/>
    <n v="1"/>
    <n v="1"/>
    <s v="Présence"/>
    <s v="Trottoir"/>
    <s v="Aucune infrastructure"/>
    <x v="0"/>
    <m/>
    <m/>
    <s v="Présence"/>
    <s v="Présence"/>
    <s v="Présence"/>
    <s v="Présence"/>
    <s v="Présence"/>
    <s v="Aucun marquage"/>
    <s v="Marquage peinturé"/>
    <s v="Marquage peinturé"/>
    <m/>
    <m/>
    <m/>
    <m/>
    <m/>
    <m/>
    <m/>
  </r>
  <r>
    <n v="61"/>
    <s v="48.43279"/>
    <s v=" -71.17986"/>
    <s v="Îlot infranchissable"/>
    <n v="2"/>
    <n v="2"/>
    <s v="Présence"/>
    <s v="Trottoir"/>
    <s v="Aucune infrastructure"/>
    <x v="0"/>
    <s v="Présence"/>
    <s v="Absence"/>
    <s v="Présence"/>
    <s v="Présence"/>
    <s v="Présence"/>
    <s v="Présence"/>
    <s v="Absence"/>
    <s v="Aucun marquage"/>
    <s v="Marquage peinturé"/>
    <s v="Marquage peinturé"/>
    <m/>
    <m/>
    <m/>
    <m/>
    <m/>
    <m/>
    <m/>
  </r>
  <r>
    <n v="61"/>
    <s v="48.43279"/>
    <s v=" -71.17986"/>
    <s v="Îlot infranchissable"/>
    <n v="1"/>
    <n v="1"/>
    <s v="Présence"/>
    <s v="Trottoir"/>
    <s v="Aucune infrastructure"/>
    <x v="0"/>
    <m/>
    <m/>
    <s v="Présence"/>
    <s v="Présence"/>
    <s v="Présence"/>
    <s v="Présence"/>
    <s v="Présence"/>
    <s v="Aucun marquage"/>
    <s v="Marquage peinturé"/>
    <s v="Marquage peinturé"/>
    <m/>
    <m/>
    <m/>
    <m/>
    <m/>
    <m/>
    <m/>
  </r>
  <r>
    <n v="61"/>
    <s v="48.43279"/>
    <s v=" -71.17986"/>
    <s v="Aucun îlot"/>
    <n v="0"/>
    <n v="1"/>
    <s v="Absence"/>
    <s v="Trottoir"/>
    <s v="Aucune infrastructure"/>
    <x v="0"/>
    <m/>
    <m/>
    <m/>
    <m/>
    <m/>
    <m/>
    <s v="Absence"/>
    <m/>
    <s v="Marquage peinturé"/>
    <s v="Marquage peinturé"/>
    <m/>
    <m/>
    <m/>
    <m/>
    <m/>
    <m/>
    <m/>
  </r>
  <r>
    <n v="61"/>
    <s v="48.43279"/>
    <s v=" -71.17986"/>
    <s v="Îlot infranchissable"/>
    <n v="2"/>
    <n v="2"/>
    <s v="Présence"/>
    <s v="Trottoir"/>
    <s v="Aucune infrastructure"/>
    <x v="0"/>
    <s v="Présence"/>
    <s v="Absence"/>
    <s v="Présence"/>
    <s v="Présence"/>
    <s v="Présence"/>
    <s v="Présence"/>
    <s v="Présence"/>
    <s v="Aucun marquage"/>
    <s v="Marquage peinturé"/>
    <s v="Marquage peinturé"/>
    <m/>
    <m/>
    <m/>
    <m/>
    <m/>
    <m/>
    <m/>
  </r>
  <r>
    <n v="62"/>
    <s v="48.3974"/>
    <s v="-71.26187"/>
    <s v="Îlot infranchissable"/>
    <n v="1"/>
    <n v="1"/>
    <s v="Absence"/>
    <m/>
    <m/>
    <x v="0"/>
    <m/>
    <m/>
    <m/>
    <m/>
    <m/>
    <m/>
    <m/>
    <m/>
    <m/>
    <m/>
    <m/>
    <m/>
    <m/>
    <m/>
    <m/>
    <m/>
    <m/>
  </r>
  <r>
    <n v="62"/>
    <s v="48.3974"/>
    <s v="-71.26187"/>
    <s v="Îlot infranchissable"/>
    <n v="1"/>
    <n v="1"/>
    <s v="Absence"/>
    <m/>
    <m/>
    <x v="0"/>
    <m/>
    <m/>
    <m/>
    <m/>
    <m/>
    <m/>
    <m/>
    <m/>
    <m/>
    <m/>
    <m/>
    <m/>
    <m/>
    <m/>
    <m/>
    <m/>
    <m/>
  </r>
  <r>
    <n v="62"/>
    <s v="48.3974"/>
    <s v="-71.26187"/>
    <s v="Îlot infranchissable"/>
    <n v="1"/>
    <n v="1"/>
    <s v="Absence"/>
    <m/>
    <m/>
    <x v="0"/>
    <m/>
    <m/>
    <m/>
    <m/>
    <m/>
    <m/>
    <m/>
    <m/>
    <m/>
    <m/>
    <m/>
    <m/>
    <m/>
    <m/>
    <m/>
    <m/>
    <m/>
  </r>
  <r>
    <n v="63"/>
    <s v="45.72769"/>
    <s v="-73.62835"/>
    <s v="Îlot infranchissable"/>
    <n v="1"/>
    <n v="1"/>
    <s v="Présence"/>
    <s v="Trottoir"/>
    <s v="Piste cyclable"/>
    <x v="0"/>
    <s v="Absence"/>
    <s v="Absence"/>
    <s v="Présence"/>
    <s v="Absence"/>
    <s v="Absence"/>
    <s v="Absence"/>
    <s v="Absence"/>
    <s v="Aucun marquage"/>
    <s v="Aucun marquage"/>
    <s v="Aucun marquage"/>
    <m/>
    <m/>
    <m/>
    <m/>
    <m/>
    <m/>
    <m/>
  </r>
  <r>
    <n v="63"/>
    <s v="45.72769"/>
    <s v="-73.62835"/>
    <s v="Îlot infranchissable"/>
    <n v="1"/>
    <n v="1"/>
    <s v="Présence"/>
    <s v="Trottoir"/>
    <s v="Aucune infrastructure"/>
    <x v="0"/>
    <s v="Absence"/>
    <s v="Absence"/>
    <s v="Présence"/>
    <s v="Absence"/>
    <s v="Absence"/>
    <s v="Absence"/>
    <s v="Absence"/>
    <s v="Aucun marquage"/>
    <s v="Aucun marquage"/>
    <s v="Aucun marquage"/>
    <m/>
    <m/>
    <m/>
    <m/>
    <m/>
    <m/>
    <m/>
  </r>
  <r>
    <n v="63"/>
    <s v="45.72769"/>
    <s v="-73.62835"/>
    <s v="Îlot infranchissable"/>
    <n v="1"/>
    <n v="1"/>
    <s v="Présence"/>
    <s v="Trottoir"/>
    <s v="Piste cyclable"/>
    <x v="0"/>
    <s v="Absence"/>
    <s v="Absence"/>
    <s v="Présence"/>
    <s v="Absence"/>
    <s v="Absence"/>
    <s v="Absence"/>
    <s v="Absence"/>
    <s v="Aucun marquage"/>
    <s v="Aucun marquage"/>
    <s v="Aucun marquage"/>
    <m/>
    <m/>
    <m/>
    <m/>
    <m/>
    <m/>
    <m/>
  </r>
  <r>
    <n v="63"/>
    <s v="45.72769"/>
    <s v="-73.62835"/>
    <s v="Îlot infranchissable"/>
    <n v="1"/>
    <n v="1"/>
    <s v="Présence"/>
    <s v="Trottoir"/>
    <s v="Piste cyclable"/>
    <x v="0"/>
    <s v="Absence"/>
    <s v="Absence"/>
    <s v="Présence"/>
    <s v="Absence"/>
    <s v="Absence"/>
    <s v="Absence"/>
    <s v="Absence"/>
    <s v="Aucun marquage"/>
    <s v="Aucun marquage"/>
    <s v="Aucun marquage"/>
    <m/>
    <m/>
    <m/>
    <m/>
    <m/>
    <m/>
    <m/>
  </r>
  <r>
    <n v="64"/>
    <s v="45.72533"/>
    <s v="-73.60449"/>
    <s v="Îlot infranchissable"/>
    <n v="1"/>
    <n v="1"/>
    <s v="Présence"/>
    <s v="Trottoir"/>
    <s v="Voie cyclable"/>
    <x v="0"/>
    <s v="Présence"/>
    <s v="Absence"/>
    <s v="Présence"/>
    <s v="Présence"/>
    <s v="Présence"/>
    <s v="Absence"/>
    <s v="Absence"/>
    <s v="Aucun marquage"/>
    <s v="Marquage peinturé"/>
    <s v="Marquage peinturé"/>
    <m/>
    <m/>
    <m/>
    <m/>
    <m/>
    <m/>
    <m/>
  </r>
  <r>
    <n v="64"/>
    <s v="45.72533"/>
    <s v="-73.60449"/>
    <s v="Îlot infranchissable"/>
    <n v="1"/>
    <n v="1"/>
    <s v="Présence"/>
    <s v="Trottoir"/>
    <s v="Voie cyclable"/>
    <x v="0"/>
    <s v="Présence"/>
    <s v="Absence"/>
    <s v="Présence"/>
    <s v="Présence"/>
    <s v="Présence"/>
    <s v="Absence"/>
    <s v="Absence"/>
    <s v="Aucun marquage"/>
    <s v="Marquage peinturé"/>
    <s v="Marquage peinturé"/>
    <m/>
    <m/>
    <m/>
    <m/>
    <m/>
    <m/>
    <m/>
  </r>
  <r>
    <n v="64"/>
    <s v="45.72533"/>
    <s v="-73.60449"/>
    <s v="Îlot infranchissable"/>
    <n v="1"/>
    <n v="1"/>
    <s v="Présence"/>
    <s v="Aucun trottoir"/>
    <s v="Aucune infrastructure"/>
    <x v="0"/>
    <s v="Présence"/>
    <s v="Absence"/>
    <s v="Absence"/>
    <s v="Présence"/>
    <s v="Présence"/>
    <s v="Absence"/>
    <s v="Absence"/>
    <s v="Aucun marquage"/>
    <s v="Marquage peinturé"/>
    <s v="Marquage peinturé"/>
    <m/>
    <m/>
    <m/>
    <m/>
    <m/>
    <m/>
    <m/>
  </r>
  <r>
    <n v="65"/>
    <s v="45.58837"/>
    <s v="-73.53482"/>
    <s v="Îlot infranchissable"/>
    <n v="1"/>
    <n v="1"/>
    <s v="Présence"/>
    <s v="Trottoir"/>
    <s v="Aucune infrastructure"/>
    <x v="0"/>
    <s v="Présence"/>
    <s v="Présence"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</r>
  <r>
    <n v="65"/>
    <s v="45.58837"/>
    <s v="-73.53482"/>
    <s v="Îlot infranchissable"/>
    <n v="1"/>
    <n v="1"/>
    <s v="Présence"/>
    <s v="Trottoir"/>
    <s v="Aucune infrastructure"/>
    <x v="0"/>
    <s v="Absence"/>
    <s v="Présence"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</r>
  <r>
    <n v="65"/>
    <s v="45.58837"/>
    <s v="-73.53482"/>
    <s v="Îlot infranchissable"/>
    <n v="1"/>
    <n v="1"/>
    <s v="Présence"/>
    <s v="Trottoir"/>
    <s v="Aucune infrastructure"/>
    <x v="0"/>
    <s v="Présence"/>
    <s v="Présence"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</r>
  <r>
    <n v="65"/>
    <s v="45.58837"/>
    <s v="-73.53482"/>
    <s v="Îlot infranchissable"/>
    <n v="1"/>
    <n v="1"/>
    <s v="Présence"/>
    <s v="Trottoir"/>
    <s v="Aucune infrastructure"/>
    <x v="0"/>
    <s v="Absence"/>
    <s v="Absence"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</r>
  <r>
    <n v="66"/>
    <s v="45.83756"/>
    <s v="-73.41579"/>
    <s v="Îlot infranchissable"/>
    <n v="1"/>
    <n v="1"/>
    <s v="Présence"/>
    <s v="Trottoir"/>
    <s v="Piste cyclable"/>
    <x v="0"/>
    <s v="Présence"/>
    <s v="Absence"/>
    <m/>
    <s v="Absence"/>
    <s v="Présence"/>
    <s v="Absence"/>
    <s v="Absence"/>
    <s v="Ligne Peinturée"/>
    <s v="Aucun marquage"/>
    <s v="Marquage peinturé"/>
    <m/>
    <m/>
    <m/>
    <m/>
    <m/>
    <m/>
    <m/>
  </r>
  <r>
    <n v="66"/>
    <s v="45.83756"/>
    <s v="-73.41579"/>
    <s v="Îlot infranchissable"/>
    <n v="1"/>
    <n v="1"/>
    <s v="Présence"/>
    <s v="Aucun trottoir"/>
    <s v="Piste cyclable"/>
    <x v="0"/>
    <s v="Absence"/>
    <s v="Absence"/>
    <s v="Présence"/>
    <s v="Présence"/>
    <s v="Présence"/>
    <s v="Absence"/>
    <s v="Présence"/>
    <s v="Ligne Peinturée"/>
    <s v="Marquage peinturé"/>
    <s v="Marquage peinturé"/>
    <m/>
    <m/>
    <m/>
    <m/>
    <m/>
    <m/>
    <m/>
  </r>
  <r>
    <n v="66"/>
    <s v="45.83756"/>
    <s v="-73.41579"/>
    <s v="Îlot infranchissable"/>
    <n v="1"/>
    <n v="1"/>
    <s v="Présence"/>
    <s v="Aucun trottoir"/>
    <s v="Piste cyclable"/>
    <x v="0"/>
    <m/>
    <m/>
    <s v="Présence"/>
    <s v="Présence"/>
    <s v="Présence"/>
    <s v="Absence"/>
    <s v="Présence"/>
    <s v="Ligne Peinturée"/>
    <s v="Marquage peinturé"/>
    <s v="Marquage peinturé"/>
    <m/>
    <m/>
    <m/>
    <m/>
    <m/>
    <m/>
    <m/>
  </r>
  <r>
    <n v="66"/>
    <s v="45.83756"/>
    <s v="-73.41579"/>
    <s v="Îlot infranchissable"/>
    <n v="1"/>
    <n v="1"/>
    <s v="Présence"/>
    <s v="Trottoir"/>
    <s v="Piste cyclable"/>
    <x v="0"/>
    <s v="Présence"/>
    <s v="Absence"/>
    <s v="Présence"/>
    <s v="Absence"/>
    <s v="Présence"/>
    <s v="Absence"/>
    <s v="Présence"/>
    <s v="Ligne Peinturée"/>
    <s v="Marquage peinturé"/>
    <s v="Marquage peinturé"/>
    <m/>
    <m/>
    <m/>
    <m/>
    <m/>
    <m/>
    <m/>
  </r>
  <r>
    <n v="67"/>
    <s v="45.30363"/>
    <s v="-72.64074"/>
    <s v="Îlot infranchissable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67"/>
    <s v="45.30363"/>
    <s v="-72.64074"/>
    <s v="Îlot infranchissable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67"/>
    <s v="45.30363"/>
    <s v="-72.64074"/>
    <s v="Îlot infranchissable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68"/>
    <s v="45.69059"/>
    <s v="-74.01536"/>
    <s v="Îlot infranchissable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68"/>
    <s v="45.69059"/>
    <s v="-74.01536"/>
    <s v="Îlot infranchissable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68"/>
    <s v="45.69059"/>
    <s v="-74.01536"/>
    <s v="Îlot infranchissable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69"/>
    <s v="46.39609"/>
    <s v="-72.57903"/>
    <s v="Îlot infranchissable"/>
    <n v="1"/>
    <n v="1"/>
    <s v="Présence"/>
    <s v="Aucun trottoir"/>
    <s v="Piste cyclable"/>
    <x v="0"/>
    <s v="Présence"/>
    <s v="Absence"/>
    <s v="Présence"/>
    <s v="Présence"/>
    <s v="Présence"/>
    <s v="Absence"/>
    <s v="Absence"/>
    <s v="Aucun marquage"/>
    <s v="Marquage peinturé"/>
    <s v="Marquage peinturé"/>
    <m/>
    <m/>
    <m/>
    <m/>
    <m/>
    <m/>
    <m/>
  </r>
  <r>
    <n v="69"/>
    <s v="46.39609"/>
    <s v="-72.57903"/>
    <s v="Îlot infranchissable"/>
    <n v="1"/>
    <n v="1"/>
    <s v="Présence"/>
    <s v="Aucun trottoir"/>
    <s v="Piste cyclable"/>
    <x v="0"/>
    <s v="Absence"/>
    <s v="Absence"/>
    <s v="Présence"/>
    <s v="Présence"/>
    <s v="Présence"/>
    <s v="Absence"/>
    <s v="Absence"/>
    <s v="Aucun marquage"/>
    <s v="Marquage peinturé"/>
    <s v="Marquage peinturé"/>
    <m/>
    <m/>
    <m/>
    <m/>
    <m/>
    <m/>
    <m/>
  </r>
  <r>
    <n v="69"/>
    <s v="46.39609"/>
    <s v="-72.57903"/>
    <s v="Îlot infranchissable"/>
    <n v="1"/>
    <n v="1"/>
    <s v="Présence"/>
    <s v="Aucun trottoir"/>
    <s v="Piste cyclable"/>
    <x v="0"/>
    <s v="Présence"/>
    <s v="Absence"/>
    <s v="Absence"/>
    <s v="Présence"/>
    <s v="Présence"/>
    <s v="Absence"/>
    <s v="Absence"/>
    <s v="Aucun marquage"/>
    <s v="Marquage peinturé"/>
    <s v="Marquage peinturé"/>
    <m/>
    <m/>
    <m/>
    <m/>
    <m/>
    <m/>
    <m/>
  </r>
  <r>
    <n v="69"/>
    <s v="46.39609"/>
    <s v="-72.57903"/>
    <s v="Îlot infranchissable"/>
    <n v="1"/>
    <n v="1"/>
    <s v="Présence"/>
    <s v="Aucun trottoir"/>
    <s v="Piste cyclable"/>
    <x v="0"/>
    <s v="Absence"/>
    <s v="Absence"/>
    <s v="Présence"/>
    <s v="Présence"/>
    <s v="Présence"/>
    <s v="Absence"/>
    <s v="Absence"/>
    <s v="Aucun marquage"/>
    <s v="Marquage peinturé"/>
    <s v="Marquage peinturé"/>
    <m/>
    <m/>
    <m/>
    <m/>
    <m/>
    <m/>
    <m/>
  </r>
  <r>
    <n v="70"/>
    <s v="46.73065"/>
    <s v="-71.31947"/>
    <s v="Aucun îlot"/>
    <n v="1"/>
    <n v="1"/>
    <s v="Absence"/>
    <s v="Aucun trottoir"/>
    <s v="Aucune infrastructure"/>
    <x v="0"/>
    <s v="Présence"/>
    <s v="Absence"/>
    <m/>
    <s v="Absence"/>
    <s v="Absence"/>
    <m/>
    <m/>
    <s v="Aucun marquage"/>
    <m/>
    <m/>
    <m/>
    <m/>
    <m/>
    <m/>
    <m/>
    <m/>
    <m/>
  </r>
  <r>
    <n v="70"/>
    <s v="46.73065"/>
    <s v="-71.31947"/>
    <m/>
    <m/>
    <m/>
    <m/>
    <m/>
    <m/>
    <x v="2"/>
    <m/>
    <m/>
    <m/>
    <m/>
    <m/>
    <m/>
    <m/>
    <m/>
    <m/>
    <m/>
    <m/>
    <m/>
    <m/>
    <m/>
    <m/>
    <m/>
    <m/>
  </r>
  <r>
    <n v="70"/>
    <s v="46.73065"/>
    <s v="-71.31947"/>
    <s v="Aucun îlot"/>
    <n v="1"/>
    <n v="1"/>
    <s v="Absence"/>
    <s v="Aucun trottoir"/>
    <s v="Aucune infrastructure"/>
    <x v="0"/>
    <s v="Présence"/>
    <s v="Absence"/>
    <m/>
    <s v="Absence"/>
    <s v="Absence"/>
    <m/>
    <m/>
    <s v="Aucun marquage"/>
    <m/>
    <m/>
    <m/>
    <m/>
    <m/>
    <m/>
    <m/>
    <m/>
    <m/>
  </r>
  <r>
    <n v="71"/>
    <s v="46.77003"/>
    <s v="-71.35118"/>
    <s v="Aucun îlot"/>
    <n v="1"/>
    <n v="1"/>
    <s v="Absence"/>
    <s v="Trottoir"/>
    <s v="Piste cyclable"/>
    <x v="0"/>
    <s v="Présence"/>
    <s v="Absence"/>
    <m/>
    <s v="Présence"/>
    <s v="Présence"/>
    <m/>
    <m/>
    <s v="Aucun marquage"/>
    <m/>
    <m/>
    <m/>
    <m/>
    <m/>
    <m/>
    <m/>
    <m/>
    <m/>
  </r>
  <r>
    <n v="71"/>
    <s v="46.77003"/>
    <s v="-71.35118"/>
    <s v="Aucun îlot"/>
    <n v="1"/>
    <n v="1"/>
    <s v="Présence"/>
    <s v="Trottoir"/>
    <s v="Piste cyclable"/>
    <x v="0"/>
    <s v="Absence"/>
    <s v="Absence"/>
    <m/>
    <s v="Présence"/>
    <s v="Présence"/>
    <s v="Absence"/>
    <s v="Absence"/>
    <n v="0"/>
    <s v="Aucun marquage"/>
    <s v="Aucun marquage"/>
    <m/>
    <m/>
    <m/>
    <m/>
    <m/>
    <m/>
    <m/>
  </r>
  <r>
    <n v="71"/>
    <s v="46.77003"/>
    <s v="-71.35118"/>
    <s v="Aucun îlot"/>
    <n v="1"/>
    <n v="1"/>
    <s v="Absence"/>
    <s v="Trottoir"/>
    <s v="Piste cyclable"/>
    <x v="0"/>
    <s v="Absence"/>
    <s v="Absence"/>
    <m/>
    <s v="Présence"/>
    <s v="Présence"/>
    <m/>
    <m/>
    <n v="0"/>
    <m/>
    <m/>
    <m/>
    <m/>
    <m/>
    <m/>
    <m/>
    <m/>
    <m/>
  </r>
  <r>
    <n v="72"/>
    <s v="46.77157"/>
    <s v="-71.30957"/>
    <s v="Aucun îlot"/>
    <n v="1"/>
    <n v="1"/>
    <s v="Absence"/>
    <s v="Aucun trottoir"/>
    <s v="Aucune infrastructure"/>
    <x v="0"/>
    <s v="Présence"/>
    <s v="Absence"/>
    <m/>
    <s v="Présence"/>
    <s v="Présence"/>
    <m/>
    <m/>
    <n v="0"/>
    <m/>
    <m/>
    <m/>
    <m/>
    <m/>
    <m/>
    <m/>
    <m/>
    <m/>
  </r>
  <r>
    <n v="72"/>
    <s v="46.77157"/>
    <s v="-71.30957"/>
    <s v="Aucun îlot"/>
    <n v="1"/>
    <n v="1"/>
    <s v="Absence"/>
    <s v="Aucun trottoir"/>
    <s v="Aucune infrastructure"/>
    <x v="0"/>
    <s v="Présence"/>
    <s v="Absence"/>
    <m/>
    <s v="Présence"/>
    <s v="Présence"/>
    <m/>
    <m/>
    <n v="0"/>
    <m/>
    <m/>
    <m/>
    <m/>
    <m/>
    <m/>
    <m/>
    <m/>
    <m/>
  </r>
  <r>
    <n v="72"/>
    <s v="46.77157"/>
    <s v="-71.30957"/>
    <s v="Aucun îlot"/>
    <n v="1"/>
    <n v="1"/>
    <s v="Absence"/>
    <s v="Aucun trottoir"/>
    <s v="Aucune infrastructure"/>
    <x v="0"/>
    <s v="Présence"/>
    <s v="Absence"/>
    <m/>
    <s v="Présence"/>
    <s v="Présence"/>
    <m/>
    <m/>
    <s v="Aucun marquage"/>
    <m/>
    <m/>
    <m/>
    <m/>
    <m/>
    <m/>
    <m/>
    <m/>
    <m/>
  </r>
  <r>
    <n v="72"/>
    <s v="46.77157"/>
    <s v="-71.30957"/>
    <s v="Aucun îlot"/>
    <n v="1"/>
    <n v="1"/>
    <s v="Absence"/>
    <s v="Aucun trottoir"/>
    <s v="Aucune infrastructure"/>
    <x v="0"/>
    <s v="Présence"/>
    <s v="Absence"/>
    <m/>
    <s v="Présence"/>
    <s v="Présence"/>
    <m/>
    <m/>
    <s v="Aucun marquage"/>
    <m/>
    <m/>
    <m/>
    <m/>
    <m/>
    <m/>
    <m/>
    <m/>
    <m/>
  </r>
  <r>
    <n v="73"/>
    <s v="45.71506"/>
    <s v="-73.6979"/>
    <s v="Îlot infranchissable"/>
    <n v="2"/>
    <n v="1"/>
    <s v="Présence"/>
    <s v="Trottoir"/>
    <s v="Piste cyclable"/>
    <x v="0"/>
    <s v="Présence"/>
    <s v="Présence"/>
    <s v="Présence"/>
    <s v="Présence"/>
    <s v="Présence"/>
    <s v="Présence"/>
    <s v="Présence"/>
    <s v="Aucun marquage"/>
    <s v="Marquage peinturé"/>
    <s v="Marquage peinturé"/>
    <m/>
    <m/>
    <m/>
    <m/>
    <m/>
    <m/>
    <m/>
  </r>
  <r>
    <n v="73"/>
    <s v="45.71506"/>
    <s v="-73.6979"/>
    <s v="Îlot penturé"/>
    <n v="1"/>
    <n v="1"/>
    <s v="Absence"/>
    <s v="Aucun trottoir"/>
    <s v="Piste cyclable"/>
    <x v="0"/>
    <s v="Présence"/>
    <s v="Absence"/>
    <m/>
    <s v="Présence"/>
    <s v="Présence"/>
    <s v="Absence"/>
    <s v="Absence"/>
    <s v="Aucun marquage"/>
    <s v="Aucun marquage"/>
    <s v="Aucun marquage"/>
    <m/>
    <m/>
    <m/>
    <m/>
    <m/>
    <m/>
    <m/>
  </r>
  <r>
    <n v="73"/>
    <s v="45.71506"/>
    <s v="-73.6979"/>
    <s v="Îlot infranchissable"/>
    <n v="1"/>
    <n v="1"/>
    <s v="Présence"/>
    <s v="Trottoir"/>
    <s v="Aucune infrastructure"/>
    <x v="0"/>
    <s v="Présence"/>
    <s v="Présence"/>
    <m/>
    <s v="Présence"/>
    <s v="Présence"/>
    <s v="Absence"/>
    <s v="Absence"/>
    <s v="Aucun marquage"/>
    <s v="Marquage peinturé"/>
    <s v="Marquage peinturé"/>
    <m/>
    <m/>
    <m/>
    <m/>
    <m/>
    <m/>
    <m/>
  </r>
  <r>
    <n v="73"/>
    <s v="45.71506"/>
    <s v="-73.6979"/>
    <s v="Îlot infranchissable"/>
    <n v="1"/>
    <n v="1"/>
    <s v="Présence"/>
    <s v="Trottoir"/>
    <s v="Piste cyclable"/>
    <x v="0"/>
    <s v="Absence"/>
    <s v="Présence"/>
    <s v="Présence"/>
    <s v="Présence"/>
    <s v="Présence"/>
    <s v="Présence"/>
    <s v="Présence"/>
    <s v="Aucun marquage"/>
    <s v="Marquage peinturé"/>
    <s v="Aucun marquage"/>
    <m/>
    <m/>
    <m/>
    <m/>
    <m/>
    <m/>
    <m/>
  </r>
  <r>
    <n v="74"/>
    <s v="48.42399"/>
    <s v="-71.04222"/>
    <s v="Aucun îlot"/>
    <n v="1"/>
    <n v="0"/>
    <s v="Présence"/>
    <s v="Trottoir"/>
    <s v="Aucune infrastructure"/>
    <x v="2"/>
    <m/>
    <m/>
    <m/>
    <s v="Absence"/>
    <s v="Présence"/>
    <s v="Absence"/>
    <m/>
    <s v="Ligne Peinturée"/>
    <s v="Marquage peinturé"/>
    <m/>
    <m/>
    <m/>
    <m/>
    <m/>
    <m/>
    <m/>
    <m/>
  </r>
  <r>
    <n v="74"/>
    <s v="48.42399"/>
    <s v="-71.04222"/>
    <s v="Îlot infranchissable"/>
    <n v="1"/>
    <n v="1"/>
    <s v="Présence"/>
    <s v="Trottoir"/>
    <s v="Aucune infrastructure"/>
    <x v="0"/>
    <s v="Présence"/>
    <s v="Présence"/>
    <s v="Présence"/>
    <s v="Présence"/>
    <s v="Présence"/>
    <s v="Absence"/>
    <s v="Absence"/>
    <s v="Ligne Peinturée"/>
    <s v="Marquage peinturé"/>
    <s v="Marquage peinturé"/>
    <m/>
    <m/>
    <m/>
    <m/>
    <m/>
    <m/>
    <m/>
  </r>
  <r>
    <n v="74"/>
    <s v="48.42399"/>
    <s v="-71.04222"/>
    <s v="Îlot infranchissable"/>
    <n v="1"/>
    <n v="1"/>
    <s v="Présence"/>
    <s v="Trottoir"/>
    <s v="Aucune infrastructure"/>
    <x v="0"/>
    <s v="Présence"/>
    <s v="Présence"/>
    <m/>
    <s v="Présence"/>
    <s v="Présence"/>
    <s v="Absence"/>
    <s v="Absence"/>
    <s v="Ligne Peinturée"/>
    <s v="Marquage peinturé"/>
    <s v="Marquage peinturé"/>
    <m/>
    <m/>
    <m/>
    <m/>
    <m/>
    <m/>
    <m/>
  </r>
  <r>
    <n v="74"/>
    <s v="48.42399"/>
    <s v="-71.04222"/>
    <s v="Îlot infranchissable"/>
    <n v="1"/>
    <n v="1"/>
    <s v="Présence"/>
    <s v="Trottoir"/>
    <s v="Aucune infrastructure"/>
    <x v="0"/>
    <s v="Présence"/>
    <s v="Présence"/>
    <s v="Présence"/>
    <s v="Présence"/>
    <s v="Présence"/>
    <s v="Absence"/>
    <s v="Absence"/>
    <s v="Ligne Peinturée"/>
    <s v="Marquage peinturé"/>
    <s v="Marquage peinturé"/>
    <m/>
    <m/>
    <m/>
    <m/>
    <m/>
    <m/>
    <m/>
  </r>
  <r>
    <n v="75"/>
    <s v="48.42345"/>
    <s v="-71.03834"/>
    <s v="Îlot penturé"/>
    <n v="1"/>
    <n v="1"/>
    <s v="Absence"/>
    <s v="Trottoir"/>
    <s v="Aucune infrastructure"/>
    <x v="0"/>
    <s v="Absence"/>
    <s v="Absence"/>
    <m/>
    <s v="Présence"/>
    <s v="Absence"/>
    <m/>
    <m/>
    <s v="Ligne Peinturée"/>
    <m/>
    <m/>
    <m/>
    <m/>
    <m/>
    <m/>
    <m/>
    <m/>
    <m/>
  </r>
  <r>
    <n v="75"/>
    <s v="48.42345"/>
    <s v="-71.03834"/>
    <s v="Îlot penturé"/>
    <n v="1"/>
    <n v="1"/>
    <s v="Présence"/>
    <s v="Trottoir"/>
    <s v="Aucune infrastructure"/>
    <x v="0"/>
    <m/>
    <m/>
    <m/>
    <s v="Présence"/>
    <s v="Absence"/>
    <s v="Absence"/>
    <s v="Absence"/>
    <s v="Ligne Peinturée"/>
    <s v="Marquage peinturé"/>
    <s v="Marquage peinturé"/>
    <m/>
    <m/>
    <m/>
    <m/>
    <m/>
    <m/>
    <m/>
  </r>
  <r>
    <n v="75"/>
    <s v="48.42345"/>
    <s v="-71.03834"/>
    <s v="Îlot penturé"/>
    <n v="1"/>
    <n v="1"/>
    <s v="Absence"/>
    <s v="Aucun trottoir"/>
    <s v="Aucune infrastructure"/>
    <x v="0"/>
    <s v="Absence"/>
    <s v="Absence"/>
    <m/>
    <s v="Présence"/>
    <s v="Absence"/>
    <m/>
    <m/>
    <s v="Ligne Peinturée"/>
    <m/>
    <m/>
    <m/>
    <m/>
    <m/>
    <m/>
    <m/>
    <m/>
    <m/>
  </r>
  <r>
    <n v="75"/>
    <s v="48.42345"/>
    <s v="-71.03834"/>
    <s v="Îlot penturé"/>
    <n v="1"/>
    <n v="1"/>
    <s v="Absence"/>
    <s v="Trottoir"/>
    <s v="Aucune infrastructure"/>
    <x v="0"/>
    <s v="Absence"/>
    <s v="Absence"/>
    <m/>
    <s v="Présence"/>
    <s v="Absence"/>
    <m/>
    <m/>
    <s v="Ligne Peinturée"/>
    <m/>
    <m/>
    <m/>
    <m/>
    <m/>
    <m/>
    <m/>
    <m/>
    <m/>
  </r>
  <r>
    <n v="76"/>
    <s v="46.83901"/>
    <s v=" -71.31115"/>
    <s v="Îlot infranchissable"/>
    <n v="1"/>
    <n v="1"/>
    <s v="Présence"/>
    <s v="Trottoir"/>
    <s v="Piste cyclable"/>
    <x v="2"/>
    <m/>
    <m/>
    <m/>
    <m/>
    <m/>
    <m/>
    <m/>
    <s v="Ligne Peinturée"/>
    <s v="Marquage texturé (pavé)"/>
    <m/>
    <m/>
    <m/>
    <m/>
    <m/>
    <m/>
    <m/>
    <m/>
  </r>
  <r>
    <n v="76"/>
    <s v="46.83901"/>
    <s v=" -71.31115"/>
    <s v="Îlot infranchissable"/>
    <n v="1"/>
    <n v="2"/>
    <s v="Présence"/>
    <s v="Trottoir"/>
    <s v="Aucune infrastructure"/>
    <x v="0"/>
    <s v="Présence"/>
    <s v="Présence"/>
    <s v="Présence"/>
    <s v="Présence"/>
    <s v="Présence"/>
    <s v="Absence"/>
    <s v="Absence"/>
    <s v="Ligne Peinturée"/>
    <s v="Marquage texturé (pavé)"/>
    <s v="Marquage texturé (pavé)"/>
    <m/>
    <m/>
    <m/>
    <m/>
    <m/>
    <m/>
    <m/>
  </r>
  <r>
    <n v="76"/>
    <s v="46.83901"/>
    <s v=" -71.31115"/>
    <s v="Îlot infranchissable"/>
    <n v="1"/>
    <n v="1"/>
    <s v="Présence"/>
    <s v="Trottoir"/>
    <s v="Piste cyclable"/>
    <x v="0"/>
    <s v="Présence"/>
    <s v="Présence"/>
    <s v="Présence"/>
    <s v="Présence"/>
    <s v="Présence"/>
    <s v="Présence"/>
    <s v="Absence"/>
    <s v="Ligne Peinturée"/>
    <s v="Marquage texturé (pavé)"/>
    <s v="Marquage texturé (pavé)"/>
    <m/>
    <m/>
    <m/>
    <m/>
    <m/>
    <m/>
    <m/>
  </r>
  <r>
    <n v="77"/>
    <s v="45.44458"/>
    <s v="-71.87007"/>
    <s v="Îlot infranchissable"/>
    <n v="1"/>
    <n v="2"/>
    <s v="Absence"/>
    <s v="Trottoir"/>
    <s v="Aucune infrastructure"/>
    <x v="2"/>
    <m/>
    <m/>
    <m/>
    <m/>
    <m/>
    <m/>
    <m/>
    <m/>
    <m/>
    <m/>
    <m/>
    <m/>
    <m/>
    <m/>
    <m/>
    <m/>
    <m/>
  </r>
  <r>
    <n v="77"/>
    <s v="45.44458"/>
    <s v="-71.87007"/>
    <s v="Îlot infranchissable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77"/>
    <s v="45.44458"/>
    <s v="-71.87007"/>
    <s v="Îlot infranchissable"/>
    <n v="1"/>
    <n v="1"/>
    <s v="Présence"/>
    <s v="Aucun trottoir"/>
    <s v="Piste cyclable"/>
    <x v="2"/>
    <m/>
    <m/>
    <m/>
    <m/>
    <m/>
    <m/>
    <m/>
    <m/>
    <s v="Marquage peinturé"/>
    <s v="Marquage peinturé"/>
    <m/>
    <m/>
    <m/>
    <m/>
    <m/>
    <m/>
    <m/>
  </r>
  <r>
    <n v="77"/>
    <s v="45.44458"/>
    <s v="-71.87007"/>
    <s v="Îlot infranchissable"/>
    <n v="2"/>
    <n v="2"/>
    <s v="Présence"/>
    <s v="Trottoir"/>
    <s v="Piste cyclable"/>
    <x v="2"/>
    <m/>
    <m/>
    <m/>
    <m/>
    <m/>
    <m/>
    <m/>
    <m/>
    <s v="Marquage peinturé"/>
    <s v="Marquage peinturé"/>
    <m/>
    <m/>
    <m/>
    <m/>
    <m/>
    <m/>
    <m/>
  </r>
  <r>
    <n v="77"/>
    <s v="45.44458"/>
    <s v="-71.87007"/>
    <s v="Îlot infranchissable"/>
    <n v="1"/>
    <n v="1"/>
    <s v="Présence"/>
    <s v="Trottoir"/>
    <s v="Piste cyclable"/>
    <x v="2"/>
    <m/>
    <m/>
    <m/>
    <m/>
    <m/>
    <m/>
    <m/>
    <m/>
    <s v="Aucun marquage"/>
    <s v="Aucun marquage"/>
    <m/>
    <m/>
    <m/>
    <m/>
    <m/>
    <m/>
    <m/>
  </r>
  <r>
    <n v="78"/>
    <s v="46.83576"/>
    <s v="-71.32955"/>
    <s v="Aucun îlot"/>
    <n v="1"/>
    <n v="1"/>
    <s v="Absence"/>
    <s v="Aucun trottoir"/>
    <s v="Aucune infrastructure"/>
    <x v="0"/>
    <s v="Présence"/>
    <s v="Absence"/>
    <m/>
    <s v="Présence"/>
    <s v="Absence"/>
    <m/>
    <m/>
    <s v="Aucun marquage"/>
    <m/>
    <m/>
    <m/>
    <m/>
    <m/>
    <m/>
    <m/>
    <m/>
    <m/>
  </r>
  <r>
    <n v="78"/>
    <s v="46.83576"/>
    <s v="-71.32955"/>
    <s v="Aucun îlot"/>
    <n v="1"/>
    <n v="1"/>
    <s v="Absence"/>
    <s v="Aucun trottoir"/>
    <s v="Aucune infrastructure"/>
    <x v="0"/>
    <s v="Présence"/>
    <s v="Absence"/>
    <m/>
    <s v="Présence"/>
    <s v="Absence"/>
    <m/>
    <m/>
    <s v="Aucun marquage"/>
    <m/>
    <m/>
    <m/>
    <m/>
    <m/>
    <m/>
    <m/>
    <m/>
    <m/>
  </r>
  <r>
    <n v="78"/>
    <s v="46.83576"/>
    <s v="-71.32955"/>
    <s v="Aucun îlot"/>
    <n v="1"/>
    <n v="1"/>
    <s v="Absence"/>
    <s v="Aucun trottoir"/>
    <s v="Aucune infrastructure"/>
    <x v="0"/>
    <s v="Présence"/>
    <s v="Absence"/>
    <m/>
    <s v="Présence"/>
    <s v="Absence"/>
    <m/>
    <m/>
    <s v="Aucun marquage"/>
    <m/>
    <m/>
    <m/>
    <m/>
    <m/>
    <m/>
    <m/>
    <m/>
    <m/>
  </r>
  <r>
    <n v="79"/>
    <s v="46.83904"/>
    <s v="-71.33156"/>
    <s v="Aucun îlot"/>
    <n v="1"/>
    <n v="1"/>
    <s v="Présence"/>
    <s v="Trottoir"/>
    <s v="Aucune infrastructure"/>
    <x v="0"/>
    <s v="Présence"/>
    <s v="Absence"/>
    <m/>
    <s v="Présence"/>
    <s v="Présence"/>
    <s v="Absence"/>
    <s v="Absence"/>
    <s v="Aucun marquage"/>
    <s v="Aucun marquage"/>
    <s v="Aucun marquage"/>
    <m/>
    <m/>
    <m/>
    <m/>
    <m/>
    <m/>
    <m/>
  </r>
  <r>
    <n v="79"/>
    <s v="46.83904"/>
    <s v="-71.33156"/>
    <s v="Aucun îlot"/>
    <n v="1"/>
    <n v="1"/>
    <s v="Absence"/>
    <s v="Aucun trottoir"/>
    <s v="Aucune infrastructure"/>
    <x v="0"/>
    <s v="Absence"/>
    <s v="Absence"/>
    <m/>
    <s v="Présence"/>
    <s v="Présence"/>
    <m/>
    <m/>
    <s v="Aucun marquage"/>
    <m/>
    <m/>
    <m/>
    <m/>
    <m/>
    <m/>
    <m/>
    <m/>
    <m/>
  </r>
  <r>
    <n v="79"/>
    <s v="46.83904"/>
    <s v="-71.33156"/>
    <s v="Aucun îlot"/>
    <n v="1"/>
    <n v="1"/>
    <s v="Absence"/>
    <s v="Aucun trottoir"/>
    <s v="Aucune infrastructure"/>
    <x v="0"/>
    <s v="Présence"/>
    <s v="Absence"/>
    <m/>
    <s v="Présence"/>
    <s v="Présence"/>
    <m/>
    <m/>
    <s v="Aucun marquage"/>
    <m/>
    <m/>
    <m/>
    <m/>
    <m/>
    <m/>
    <m/>
    <m/>
    <m/>
  </r>
  <r>
    <n v="80"/>
    <s v="45.62649"/>
    <s v="-73.84972"/>
    <s v="Îlot infranchissable"/>
    <n v="2"/>
    <n v="2"/>
    <s v="Présence"/>
    <s v="Trottoir"/>
    <s v="Aucune infrastructure"/>
    <x v="2"/>
    <s v="Présence"/>
    <s v="Présence"/>
    <s v="Présence"/>
    <s v="Présence"/>
    <s v="Présence"/>
    <s v="Présence"/>
    <s v="Présence"/>
    <s v="Ligne Peinturée"/>
    <s v="Marquage texturé (pavé)"/>
    <s v="Marquage texturé (pavé)"/>
    <m/>
    <m/>
    <m/>
    <m/>
    <m/>
    <m/>
    <m/>
  </r>
  <r>
    <n v="80"/>
    <s v="45.62649"/>
    <s v="-73.84972"/>
    <s v="Îlot infranchissable"/>
    <n v="2"/>
    <n v="2"/>
    <s v="Présence"/>
    <s v="Trottoir"/>
    <s v="Aucune infrastructure"/>
    <x v="2"/>
    <s v="Présence"/>
    <s v="Présence"/>
    <s v="Présence"/>
    <s v="Présence"/>
    <s v="Présence"/>
    <s v="Présence"/>
    <s v="Absence"/>
    <s v="Ligne Peinturée"/>
    <s v="Marquage texturé (pavé)"/>
    <s v="Marquage texturé (pavé)"/>
    <m/>
    <m/>
    <m/>
    <m/>
    <m/>
    <m/>
    <m/>
  </r>
  <r>
    <n v="80"/>
    <s v="45.62649"/>
    <s v="-73.84972"/>
    <s v="Îlot infranchissable"/>
    <n v="2"/>
    <n v="2"/>
    <s v="Présence"/>
    <s v="Trottoir"/>
    <s v="Aucune infrastructure"/>
    <x v="2"/>
    <s v="Présence"/>
    <s v="Présence"/>
    <m/>
    <s v="Présence"/>
    <s v="Présence"/>
    <s v="Présence"/>
    <s v="Présence"/>
    <s v="Ligne Peinturée"/>
    <s v="Marquage texturé (pavé)"/>
    <s v="Marquage texturé (pavé)"/>
    <m/>
    <m/>
    <m/>
    <m/>
    <m/>
    <m/>
    <m/>
  </r>
  <r>
    <n v="80"/>
    <s v="45.62649"/>
    <s v="-73.84972"/>
    <s v="Îlot infranchissable"/>
    <n v="1"/>
    <n v="1"/>
    <s v="Présence"/>
    <s v="Trottoir"/>
    <s v="Aucune infrastructure"/>
    <x v="2"/>
    <s v="Présence"/>
    <s v="Présence"/>
    <s v="Présence"/>
    <s v="Présence"/>
    <s v="Présence"/>
    <s v="Présence"/>
    <s v="Présence"/>
    <s v="Ligne Peinturée"/>
    <s v="Marquage texturé (pavé)"/>
    <s v="Marquage texturé (pavé)"/>
    <m/>
    <m/>
    <m/>
    <m/>
    <m/>
    <m/>
    <m/>
  </r>
  <r>
    <n v="81"/>
    <s v="45.63037"/>
    <s v="-73.84982"/>
    <s v="Îlot infranchissable"/>
    <n v="2"/>
    <n v="2"/>
    <s v="Présence"/>
    <s v="Trottoir"/>
    <s v="Piste cyclable"/>
    <x v="2"/>
    <s v="Présence"/>
    <s v="Absence"/>
    <s v="Absence"/>
    <s v="Présence"/>
    <s v="Présence"/>
    <s v="Absence"/>
    <s v="Absence"/>
    <s v="Ligne Peinturée"/>
    <s v="Marquage texturé (pavé)"/>
    <s v="Marquage texturé (pavé)"/>
    <m/>
    <m/>
    <m/>
    <m/>
    <m/>
    <m/>
    <m/>
  </r>
  <r>
    <n v="81"/>
    <s v="45.63037"/>
    <s v="-73.84982"/>
    <s v="Îlot infranchissable"/>
    <n v="2"/>
    <n v="2"/>
    <s v="Présence"/>
    <s v="Trottoir"/>
    <s v="Aucune infrastructure"/>
    <x v="2"/>
    <s v="Présence"/>
    <s v="Présence"/>
    <s v="Présence"/>
    <s v="Présence"/>
    <s v="Présence"/>
    <s v="Présence"/>
    <s v="Présence"/>
    <s v="Ligne Peinturée"/>
    <s v="Marquage texturé (pavé)"/>
    <s v="Marquage texturé (pavé)"/>
    <m/>
    <m/>
    <m/>
    <m/>
    <m/>
    <m/>
    <m/>
  </r>
  <r>
    <n v="81"/>
    <s v="45.63037"/>
    <s v="-73.84982"/>
    <s v="Îlot infranchissable"/>
    <n v="2"/>
    <n v="2"/>
    <s v="Présence"/>
    <s v="Trottoir"/>
    <s v="Piste cyclable"/>
    <x v="2"/>
    <s v="Absence"/>
    <s v="Présence"/>
    <s v="Présence"/>
    <s v="Présence"/>
    <s v="Présence"/>
    <s v="Absence"/>
    <s v="Absence"/>
    <s v="Ligne Peinturée"/>
    <s v="Marquage texturé (pavé)"/>
    <s v="Marquage texturé (pavé)"/>
    <m/>
    <m/>
    <m/>
    <m/>
    <m/>
    <m/>
    <m/>
  </r>
  <r>
    <n v="81"/>
    <s v="45.63037"/>
    <s v="-73.84982"/>
    <s v="Îlot infranchissable"/>
    <n v="1"/>
    <n v="1"/>
    <s v="Présence"/>
    <s v="Trottoir"/>
    <s v="Piste cyclable"/>
    <x v="2"/>
    <s v="Présence"/>
    <s v="Présence"/>
    <s v="Présence"/>
    <s v="Présence"/>
    <s v="Présence"/>
    <s v="Absence"/>
    <s v="Absence"/>
    <s v="Ligne Peinturée"/>
    <s v="Marquage texturé (pavé)"/>
    <s v="Marquage texturé (pavé)"/>
    <m/>
    <m/>
    <m/>
    <m/>
    <m/>
    <m/>
    <m/>
  </r>
  <r>
    <n v="82"/>
    <s v="45.776"/>
    <s v="-74.05008"/>
    <s v="Îlot infranchissable"/>
    <n v="1"/>
    <n v="1"/>
    <s v="Absence"/>
    <s v="Aucun trottoir"/>
    <s v="Aucune infrastructure"/>
    <x v="0"/>
    <s v="Présence"/>
    <s v="Présence"/>
    <s v="Présence"/>
    <s v="Présence"/>
    <s v="Présence"/>
    <m/>
    <m/>
    <s v="Ligne Peinturée"/>
    <m/>
    <m/>
    <m/>
    <m/>
    <m/>
    <m/>
    <m/>
    <m/>
    <m/>
  </r>
  <r>
    <n v="82"/>
    <s v="45.776"/>
    <s v="-74.05008"/>
    <s v="Îlot infranchissable"/>
    <n v="1"/>
    <n v="1"/>
    <s v="Absence"/>
    <s v="Aucun trottoir"/>
    <s v="Aucune infrastructure"/>
    <x v="0"/>
    <s v="Présence"/>
    <s v="Absence"/>
    <s v="Présence"/>
    <s v="Présence"/>
    <s v="Présence"/>
    <m/>
    <m/>
    <s v="Ligne Peinturée"/>
    <m/>
    <m/>
    <m/>
    <m/>
    <m/>
    <m/>
    <m/>
    <m/>
    <m/>
  </r>
  <r>
    <n v="82"/>
    <s v="45.776"/>
    <s v="-74.05008"/>
    <s v="Îlot infranchissable"/>
    <n v="1"/>
    <n v="1"/>
    <s v="Absence"/>
    <s v="Aucun trottoir"/>
    <s v="Aucune infrastructure"/>
    <x v="0"/>
    <s v="Présence"/>
    <s v="Présence"/>
    <s v="Présence"/>
    <s v="Présence"/>
    <s v="Présence"/>
    <m/>
    <m/>
    <s v="Ligne Peinturée"/>
    <m/>
    <m/>
    <m/>
    <m/>
    <m/>
    <m/>
    <m/>
    <m/>
    <m/>
  </r>
  <r>
    <n v="82"/>
    <s v="45.776"/>
    <s v="-74.05008"/>
    <s v="Îlot infranchissable"/>
    <n v="1"/>
    <n v="1"/>
    <s v="Absence"/>
    <s v="Aucun trottoir"/>
    <s v="Aucune infrastructure"/>
    <x v="0"/>
    <s v="Présence"/>
    <s v="Présence"/>
    <s v="Présence"/>
    <s v="Présence"/>
    <s v="Présence"/>
    <m/>
    <m/>
    <s v="Ligne Peinturée"/>
    <m/>
    <m/>
    <m/>
    <m/>
    <m/>
    <m/>
    <m/>
    <m/>
    <m/>
  </r>
  <r>
    <n v="83"/>
    <s v="45.69881"/>
    <s v="-73.68694"/>
    <s v="Îlot infranchissable"/>
    <n v="1"/>
    <n v="1"/>
    <s v="Présence"/>
    <s v="Trottoir"/>
    <s v="Aucune infrastructure"/>
    <x v="0"/>
    <s v="Absence"/>
    <s v="Absence"/>
    <s v="Absence"/>
    <s v="Absence"/>
    <s v="Présence"/>
    <s v="Absence"/>
    <s v="Absence"/>
    <s v="Aucun marquage"/>
    <s v="Aucun marquage"/>
    <s v="Aucun marquage"/>
    <m/>
    <m/>
    <m/>
    <m/>
    <m/>
    <m/>
    <m/>
  </r>
  <r>
    <n v="83"/>
    <s v="45.69881"/>
    <s v="-73.68694"/>
    <s v="Îlot infranchissable"/>
    <n v="1"/>
    <n v="1"/>
    <s v="Présence"/>
    <m/>
    <m/>
    <x v="0"/>
    <m/>
    <m/>
    <s v="Absence"/>
    <s v="Présence"/>
    <s v="Présence"/>
    <s v="Absence"/>
    <s v="Absence"/>
    <s v="Aucun marquage"/>
    <s v="Aucun marquage"/>
    <s v="Aucun marquage"/>
    <m/>
    <m/>
    <m/>
    <m/>
    <m/>
    <m/>
    <m/>
  </r>
  <r>
    <n v="83"/>
    <s v="45.69881"/>
    <s v="-73.68694"/>
    <s v="Îlot infranchissable"/>
    <n v="1"/>
    <n v="1"/>
    <s v="Présence"/>
    <s v="Trottoir"/>
    <s v="Aucune infrastructure"/>
    <x v="0"/>
    <s v="Présence"/>
    <s v="Absence"/>
    <s v="Absence"/>
    <s v="Présence"/>
    <s v="Présence"/>
    <s v="Absence"/>
    <s v="Absence"/>
    <s v="Aucun marquage"/>
    <s v="Aucun marquage"/>
    <s v="Aucun marquage"/>
    <m/>
    <m/>
    <m/>
    <m/>
    <m/>
    <m/>
    <m/>
  </r>
  <r>
    <n v="83"/>
    <s v="45.69881"/>
    <s v="-73.68694"/>
    <s v="Îlot infranchissable"/>
    <n v="1"/>
    <n v="1"/>
    <s v="Présence"/>
    <s v="Trottoir"/>
    <s v="Aucune infrastructure"/>
    <x v="0"/>
    <m/>
    <m/>
    <s v="Absence"/>
    <s v="Présence"/>
    <s v="Présence"/>
    <s v="Absence"/>
    <s v="Absence"/>
    <s v="Aucun marquage"/>
    <s v="Aucun marquage"/>
    <s v="Aucun marquage"/>
    <m/>
    <m/>
    <m/>
    <m/>
    <m/>
    <m/>
    <m/>
  </r>
  <r>
    <n v="84"/>
    <s v="45.70057"/>
    <s v="-73.6878"/>
    <s v="Îlot infranchissable"/>
    <n v="1"/>
    <n v="1"/>
    <s v="Présence"/>
    <m/>
    <m/>
    <x v="0"/>
    <s v="Présence"/>
    <s v="Absence"/>
    <s v="Absence"/>
    <s v="Présence"/>
    <s v="Présence"/>
    <s v="Absence"/>
    <s v="Absence"/>
    <s v="Aucun marquage"/>
    <s v="Aucun marquage"/>
    <s v="Aucun marquage"/>
    <m/>
    <m/>
    <m/>
    <m/>
    <m/>
    <m/>
    <m/>
  </r>
  <r>
    <n v="84"/>
    <s v="45.70057"/>
    <s v="-73.6878"/>
    <s v="Îlot infranchissable"/>
    <n v="1"/>
    <n v="1"/>
    <s v="Présence"/>
    <s v="Trottoir"/>
    <s v="Aucune infrastructure"/>
    <x v="0"/>
    <m/>
    <m/>
    <s v="Absence"/>
    <s v="Présence"/>
    <s v="Présence"/>
    <s v="Absence"/>
    <s v="Absence"/>
    <s v="Aucun marquage"/>
    <s v="Aucun marquage"/>
    <s v="Aucun marquage"/>
    <m/>
    <m/>
    <m/>
    <m/>
    <m/>
    <m/>
    <m/>
  </r>
  <r>
    <n v="84"/>
    <s v="45.70057"/>
    <s v="-73.6878"/>
    <s v="Îlot infranchissable"/>
    <n v="1"/>
    <n v="1"/>
    <s v="Présence"/>
    <s v="Trottoir"/>
    <s v="Aucune infrastructure"/>
    <x v="0"/>
    <s v="Présence"/>
    <s v="Absence"/>
    <s v="Absence"/>
    <s v="Présence"/>
    <s v="Présence"/>
    <s v="Absence"/>
    <s v="Absence"/>
    <s v="Aucun marquage"/>
    <s v="Aucun marquage"/>
    <s v="Aucun marquage"/>
    <m/>
    <m/>
    <m/>
    <m/>
    <m/>
    <m/>
    <m/>
  </r>
  <r>
    <n v="84"/>
    <s v="45.70057"/>
    <s v="-73.6878"/>
    <s v="Îlot infranchissable"/>
    <n v="1"/>
    <n v="1"/>
    <s v="Présence"/>
    <s v="Trottoir"/>
    <s v="Aucune infrastructure"/>
    <x v="0"/>
    <m/>
    <m/>
    <s v="Absence"/>
    <s v="Présence"/>
    <s v="Présence"/>
    <s v="Absence"/>
    <s v="Absence"/>
    <s v="Aucun marquage"/>
    <s v="Aucun marquage"/>
    <s v="Aucun marquage"/>
    <m/>
    <m/>
    <m/>
    <m/>
    <m/>
    <m/>
    <m/>
  </r>
  <r>
    <n v="85"/>
    <s v="45.70336"/>
    <s v="-73.68746"/>
    <s v="Îlot infranchissable"/>
    <n v="1"/>
    <n v="1"/>
    <s v="Présence"/>
    <s v="Trottoir"/>
    <s v="Aucune infrastructure"/>
    <x v="0"/>
    <s v="Présence"/>
    <s v="Absence"/>
    <s v="Absence"/>
    <s v="Absence"/>
    <s v="Présence"/>
    <s v="Absence"/>
    <s v="Absence"/>
    <s v="Aucun marquage"/>
    <s v="Aucun marquage"/>
    <s v="Aucun marquage"/>
    <m/>
    <m/>
    <m/>
    <m/>
    <m/>
    <m/>
    <m/>
  </r>
  <r>
    <n v="85"/>
    <s v="45.70336"/>
    <s v="-73.68746"/>
    <m/>
    <m/>
    <m/>
    <m/>
    <m/>
    <m/>
    <x v="2"/>
    <m/>
    <m/>
    <m/>
    <m/>
    <m/>
    <m/>
    <m/>
    <m/>
    <m/>
    <m/>
    <m/>
    <m/>
    <m/>
    <m/>
    <m/>
    <m/>
    <m/>
  </r>
  <r>
    <n v="85"/>
    <s v="45.70336"/>
    <s v="-73.68746"/>
    <s v="Îlot infranchissable"/>
    <n v="1"/>
    <n v="1"/>
    <s v="Présence"/>
    <s v="Trottoir"/>
    <s v="Aucune infrastructure"/>
    <x v="0"/>
    <s v="Présence"/>
    <s v="Absence"/>
    <s v="Absence"/>
    <s v="Présence"/>
    <s v="Présence"/>
    <s v="Absence"/>
    <s v="Absence"/>
    <s v="Aucun marquage"/>
    <s v="Aucun marquage"/>
    <s v="Aucun marquage"/>
    <m/>
    <m/>
    <m/>
    <m/>
    <m/>
    <m/>
    <m/>
  </r>
  <r>
    <n v="85"/>
    <s v="45.70336"/>
    <s v="-73.68746"/>
    <m/>
    <m/>
    <m/>
    <m/>
    <m/>
    <m/>
    <x v="2"/>
    <m/>
    <m/>
    <m/>
    <m/>
    <m/>
    <m/>
    <m/>
    <m/>
    <m/>
    <m/>
    <m/>
    <m/>
    <m/>
    <m/>
    <m/>
    <m/>
    <m/>
  </r>
  <r>
    <n v="86"/>
    <s v="46.20496"/>
    <s v="-74.57987"/>
    <m/>
    <m/>
    <m/>
    <m/>
    <m/>
    <m/>
    <x v="2"/>
    <m/>
    <m/>
    <m/>
    <m/>
    <m/>
    <m/>
    <m/>
    <m/>
    <m/>
    <m/>
    <m/>
    <m/>
    <m/>
    <m/>
    <m/>
    <m/>
    <m/>
  </r>
  <r>
    <n v="86"/>
    <s v="46.20496"/>
    <s v="-74.57987"/>
    <m/>
    <m/>
    <m/>
    <m/>
    <m/>
    <m/>
    <x v="2"/>
    <m/>
    <m/>
    <m/>
    <m/>
    <m/>
    <m/>
    <m/>
    <m/>
    <m/>
    <m/>
    <m/>
    <m/>
    <m/>
    <m/>
    <m/>
    <m/>
    <m/>
  </r>
  <r>
    <n v="86"/>
    <s v="46.20496"/>
    <s v="-74.57987"/>
    <m/>
    <m/>
    <m/>
    <m/>
    <m/>
    <m/>
    <x v="2"/>
    <m/>
    <m/>
    <m/>
    <m/>
    <m/>
    <m/>
    <m/>
    <m/>
    <m/>
    <m/>
    <m/>
    <m/>
    <m/>
    <m/>
    <m/>
    <m/>
    <m/>
  </r>
  <r>
    <n v="87"/>
    <s v="46.20769"/>
    <s v="-74.57956"/>
    <m/>
    <m/>
    <m/>
    <m/>
    <m/>
    <m/>
    <x v="2"/>
    <m/>
    <m/>
    <m/>
    <m/>
    <m/>
    <m/>
    <m/>
    <m/>
    <m/>
    <m/>
    <m/>
    <m/>
    <m/>
    <m/>
    <m/>
    <m/>
    <m/>
  </r>
  <r>
    <n v="87"/>
    <s v="46.20769"/>
    <s v="-74.57956"/>
    <m/>
    <m/>
    <m/>
    <m/>
    <m/>
    <m/>
    <x v="2"/>
    <m/>
    <m/>
    <m/>
    <m/>
    <m/>
    <m/>
    <m/>
    <m/>
    <m/>
    <m/>
    <m/>
    <m/>
    <m/>
    <m/>
    <m/>
    <m/>
    <m/>
  </r>
  <r>
    <n v="87"/>
    <s v="46.20769"/>
    <s v="-74.57956"/>
    <m/>
    <m/>
    <m/>
    <m/>
    <m/>
    <m/>
    <x v="2"/>
    <m/>
    <m/>
    <m/>
    <m/>
    <m/>
    <m/>
    <m/>
    <m/>
    <m/>
    <m/>
    <m/>
    <m/>
    <m/>
    <m/>
    <m/>
    <m/>
    <m/>
  </r>
  <r>
    <n v="88"/>
    <s v="46.33324"/>
    <s v="-72.55126"/>
    <s v="Aucun îlot"/>
    <n v="2"/>
    <n v="2"/>
    <s v="Présence"/>
    <s v="Trottoir"/>
    <s v="Aucune infrastructure"/>
    <x v="0"/>
    <s v="Présence"/>
    <s v="Présence"/>
    <m/>
    <s v="Présence"/>
    <s v="Présence"/>
    <s v="Absence"/>
    <s v="Absence"/>
    <s v="Ligne Peinturée"/>
    <s v="Aucun marquage"/>
    <s v="Aucun marquage"/>
    <m/>
    <m/>
    <m/>
    <m/>
    <m/>
    <m/>
    <m/>
  </r>
  <r>
    <n v="88"/>
    <s v="46.33324"/>
    <s v="-72.55126"/>
    <s v="Aucun îlot"/>
    <n v="1"/>
    <n v="1"/>
    <s v="Présence"/>
    <s v="Trottoir"/>
    <s v="Aucune infrastructure"/>
    <x v="0"/>
    <s v="Absence"/>
    <s v="Absence"/>
    <m/>
    <s v="Absence"/>
    <s v="Absence"/>
    <s v="Absence"/>
    <s v="Absence"/>
    <s v="Aucun marquage"/>
    <s v="Aucun marquage"/>
    <s v="Aucun marquage"/>
    <m/>
    <m/>
    <m/>
    <m/>
    <m/>
    <m/>
    <m/>
  </r>
  <r>
    <n v="88"/>
    <s v="46.33324"/>
    <s v="-72.55126"/>
    <s v="Îlot infranchissable"/>
    <n v="2"/>
    <n v="2"/>
    <s v="Présence"/>
    <s v="Trottoir"/>
    <s v="Aucune infrastructure"/>
    <x v="0"/>
    <s v="Présence"/>
    <s v="Présence"/>
    <m/>
    <s v="Présence"/>
    <s v="Présence"/>
    <s v="Absence"/>
    <s v="Absence"/>
    <s v="Ligne Peinturée"/>
    <s v="Aucun marquage"/>
    <s v="Aucun marquage"/>
    <m/>
    <m/>
    <m/>
    <m/>
    <m/>
    <m/>
    <m/>
  </r>
  <r>
    <n v="88"/>
    <s v="46.33324"/>
    <s v="-72.55126"/>
    <s v="Îlot infranchissable"/>
    <n v="2"/>
    <n v="2"/>
    <s v="Présence"/>
    <s v="Trottoir"/>
    <s v="Aucune infrastructure"/>
    <x v="0"/>
    <s v="Présence"/>
    <s v="Présence"/>
    <m/>
    <s v="Présence"/>
    <s v="Présence"/>
    <s v="Absence"/>
    <s v="Absence"/>
    <s v="Ligne Peinturée"/>
    <s v="Aucun marquage"/>
    <s v="Aucun marquage"/>
    <m/>
    <m/>
    <m/>
    <m/>
    <m/>
    <m/>
    <m/>
  </r>
  <r>
    <n v="88"/>
    <s v="46.33324"/>
    <s v="-72.55126"/>
    <s v="Îlot infranchissable"/>
    <n v="1"/>
    <n v="1"/>
    <s v="Absence"/>
    <s v="Trottoir"/>
    <s v="Aucune infrastructure"/>
    <x v="0"/>
    <s v="Absence"/>
    <s v="Présence"/>
    <s v="Présence"/>
    <s v="Présence"/>
    <s v="Présence"/>
    <m/>
    <m/>
    <s v="Ligne Peinturée"/>
    <m/>
    <m/>
    <m/>
    <m/>
    <m/>
    <m/>
    <m/>
    <m/>
    <m/>
  </r>
  <r>
    <n v="88"/>
    <s v="46.33324"/>
    <s v="-72.55126"/>
    <s v="Îlot infranchissable"/>
    <n v="1"/>
    <n v="1"/>
    <s v="Absence"/>
    <s v="Trottoir"/>
    <s v="Aucune infrastructure"/>
    <x v="0"/>
    <s v="Présence"/>
    <s v="Présence"/>
    <s v="Présence"/>
    <s v="Présence"/>
    <s v="Présence"/>
    <m/>
    <m/>
    <s v="Ligne Peinturée"/>
    <m/>
    <m/>
    <m/>
    <m/>
    <m/>
    <m/>
    <m/>
    <m/>
    <m/>
  </r>
  <r>
    <n v="89"/>
    <s v="46.36016"/>
    <s v="-72.56987"/>
    <s v="Îlot infranchissable"/>
    <n v="1"/>
    <n v="1"/>
    <s v="Présence"/>
    <s v="Trottoir"/>
    <s v="Aucune infrastructure"/>
    <x v="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89"/>
    <s v="46.36016"/>
    <s v="-72.56987"/>
    <s v="Îlot infranchissable"/>
    <n v="2"/>
    <n v="2"/>
    <s v="Présence"/>
    <s v="Trottoir"/>
    <s v="Aucune infrastructure"/>
    <x v="0"/>
    <s v="Présence"/>
    <s v="Présence"/>
    <m/>
    <s v="Présence"/>
    <s v="Présence"/>
    <s v="Absence"/>
    <s v="Présence"/>
    <s v="Ligne Peinturée"/>
    <s v="Marquage peinturé"/>
    <s v="Marquage peinturé"/>
    <m/>
    <m/>
    <m/>
    <m/>
    <m/>
    <m/>
    <m/>
  </r>
  <r>
    <n v="89"/>
    <s v="46.36016"/>
    <s v="-72.56987"/>
    <s v="Îlot infranchissable"/>
    <n v="2"/>
    <n v="2"/>
    <s v="Absence"/>
    <s v="Trottoir"/>
    <s v="Aucune infrastructure"/>
    <x v="0"/>
    <s v="Présence"/>
    <s v="Présence"/>
    <m/>
    <s v="Présence"/>
    <s v="Présence"/>
    <m/>
    <m/>
    <s v="Ligne Peinturée"/>
    <m/>
    <m/>
    <m/>
    <m/>
    <m/>
    <m/>
    <m/>
    <m/>
    <m/>
  </r>
  <r>
    <n v="89"/>
    <s v="46.36016"/>
    <s v="-72.56987"/>
    <s v="Îlot infranchissable"/>
    <n v="1"/>
    <n v="1"/>
    <s v="Absence"/>
    <s v="Trottoir"/>
    <s v="Aucune infrastructure"/>
    <x v="0"/>
    <s v="Présence"/>
    <s v="Présence"/>
    <s v="Absence"/>
    <s v="Présence"/>
    <s v="Présence"/>
    <m/>
    <m/>
    <s v="Ligne Peinturée"/>
    <m/>
    <m/>
    <m/>
    <m/>
    <m/>
    <m/>
    <m/>
    <m/>
    <m/>
  </r>
  <r>
    <n v="90"/>
    <s v="46.81179"/>
    <s v="-71.16927"/>
    <s v="Îlot infranchissable"/>
    <n v="1"/>
    <n v="1"/>
    <s v="Présence"/>
    <s v="Trottoir"/>
    <s v="Piste cyclable"/>
    <x v="0"/>
    <s v="Présence"/>
    <s v="Présence"/>
    <s v="Ab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90"/>
    <s v="46.81179"/>
    <s v="-71.16927"/>
    <s v="Îlot infranchissable"/>
    <n v="1"/>
    <n v="1"/>
    <s v="Présence"/>
    <s v="Trottoir"/>
    <s v="Piste cyclable"/>
    <x v="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90"/>
    <s v="46.81179"/>
    <s v="-71.16927"/>
    <s v="Îlot infranchissable"/>
    <n v="1"/>
    <n v="1"/>
    <s v="Présence"/>
    <s v="Trottoir"/>
    <s v="Piste cyclable"/>
    <x v="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90"/>
    <s v="46.81179"/>
    <s v="-71.16927"/>
    <s v="Îlot infranchissable"/>
    <n v="1"/>
    <n v="1"/>
    <s v="Présence"/>
    <s v="Trottoir"/>
    <s v="Piste cyclable"/>
    <x v="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91"/>
    <s v="45.37743"/>
    <s v=" -71.92691"/>
    <s v="Aucun îlot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91"/>
    <s v="45.37743"/>
    <s v=" -71.92691"/>
    <m/>
    <n v="2"/>
    <n v="2"/>
    <s v="Présence"/>
    <s v="Trottoir"/>
    <s v="Aucune infrastructure"/>
    <x v="2"/>
    <m/>
    <m/>
    <m/>
    <m/>
    <m/>
    <m/>
    <m/>
    <m/>
    <m/>
    <m/>
    <m/>
    <m/>
    <m/>
    <m/>
    <m/>
    <m/>
    <m/>
  </r>
  <r>
    <n v="91"/>
    <s v="45.37743"/>
    <s v=" -71.92691"/>
    <s v="Îlot infranchissable"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91"/>
    <s v="45.37743"/>
    <s v=" -71.92691"/>
    <m/>
    <n v="1"/>
    <n v="1"/>
    <s v="Absence"/>
    <s v="Aucun trottoir"/>
    <s v="Aucune infrastructure"/>
    <x v="2"/>
    <m/>
    <m/>
    <m/>
    <m/>
    <m/>
    <m/>
    <m/>
    <m/>
    <m/>
    <m/>
    <m/>
    <m/>
    <m/>
    <m/>
    <m/>
    <m/>
    <m/>
  </r>
  <r>
    <n v="92"/>
    <s v="46.98464 "/>
    <s v="-70.99703"/>
    <s v="Îlot infranchissable"/>
    <n v="1"/>
    <n v="1"/>
    <s v="Absence"/>
    <s v="Aucun trottoir"/>
    <s v="Aucune infrastructure"/>
    <x v="0"/>
    <s v="Présence"/>
    <s v="Absence"/>
    <s v="Présence"/>
    <s v="Présence"/>
    <s v="Présence"/>
    <m/>
    <m/>
    <s v="Aucun marquage"/>
    <m/>
    <m/>
    <m/>
    <m/>
    <m/>
    <m/>
    <m/>
    <m/>
    <m/>
  </r>
  <r>
    <n v="93"/>
    <s v="46.99076"/>
    <s v=" -70.98715"/>
    <s v="Îlot infranchissable"/>
    <n v="1"/>
    <n v="1"/>
    <s v="Absence"/>
    <s v="Aucun trottoir"/>
    <s v="Aucune infrastructure"/>
    <x v="0"/>
    <s v="Absence"/>
    <s v="Absence"/>
    <s v="Présence"/>
    <s v="Absence"/>
    <s v="Absence"/>
    <m/>
    <m/>
    <s v="Aucun marquage"/>
    <m/>
    <m/>
    <m/>
    <m/>
    <m/>
    <m/>
    <m/>
    <m/>
    <m/>
  </r>
  <r>
    <n v="94"/>
    <s v="47.00646"/>
    <s v=" -70.96194"/>
    <s v="Îlot infranchissable"/>
    <n v="1"/>
    <n v="1"/>
    <s v="Absence"/>
    <s v="Aucun trottoir"/>
    <s v="Aucune infrastructure"/>
    <x v="0"/>
    <s v="Absence"/>
    <s v="Absence"/>
    <s v="Présence"/>
    <s v="Absence"/>
    <s v="Absence"/>
    <m/>
    <m/>
    <s v="Aucun marquage"/>
    <m/>
    <m/>
    <m/>
    <m/>
    <m/>
    <m/>
    <m/>
    <m/>
    <m/>
  </r>
  <r>
    <n v="95"/>
    <s v="48.42669"/>
    <s v="-71.26247"/>
    <s v="Îlot infranchissable"/>
    <n v="1"/>
    <n v="1"/>
    <s v="Présence"/>
    <s v="Trottoir"/>
    <s v="Aucune infrastructure"/>
    <x v="0"/>
    <m/>
    <m/>
    <m/>
    <m/>
    <m/>
    <m/>
    <m/>
    <s v="Ligne Peinturée"/>
    <s v="Marquage peinturé"/>
    <s v="Marquage peinturé"/>
    <m/>
    <m/>
    <m/>
    <m/>
    <m/>
    <m/>
    <m/>
  </r>
  <r>
    <n v="95"/>
    <s v="48.42669"/>
    <s v="-71.26247"/>
    <s v="Îlot infranchissable"/>
    <n v="1"/>
    <n v="1"/>
    <s v="Présence"/>
    <s v="Trottoir"/>
    <s v="Aucune infrastructure"/>
    <x v="0"/>
    <m/>
    <m/>
    <m/>
    <m/>
    <m/>
    <m/>
    <m/>
    <s v="Ligne Peinturée"/>
    <s v="Marquage peinturé"/>
    <s v="Marquage peinturé"/>
    <m/>
    <m/>
    <m/>
    <m/>
    <m/>
    <m/>
    <m/>
  </r>
  <r>
    <n v="95"/>
    <s v="48.42669"/>
    <s v="-71.26247"/>
    <s v="Îlot infranchissable"/>
    <n v="1"/>
    <n v="1"/>
    <s v="Présence"/>
    <s v="Trottoir"/>
    <s v="Aucune infrastructure"/>
    <x v="0"/>
    <m/>
    <m/>
    <m/>
    <m/>
    <m/>
    <m/>
    <m/>
    <s v="Ligne Peinturée"/>
    <s v="Marquage peinturé"/>
    <s v="Marquage peinturé"/>
    <m/>
    <m/>
    <m/>
    <m/>
    <m/>
    <m/>
    <m/>
  </r>
  <r>
    <n v="95"/>
    <s v="48.42669"/>
    <s v="-71.26247"/>
    <s v="Îlot infranchissable"/>
    <n v="1"/>
    <n v="1"/>
    <s v="Présence"/>
    <s v="Trottoir"/>
    <s v="Aucune infrastructure"/>
    <x v="0"/>
    <m/>
    <m/>
    <m/>
    <m/>
    <m/>
    <m/>
    <m/>
    <s v="Ligne Peinturée"/>
    <s v="Marquage peinturé"/>
    <s v="Marquage peinturé"/>
    <m/>
    <m/>
    <m/>
    <m/>
    <m/>
    <m/>
    <m/>
  </r>
  <r>
    <n v="96"/>
    <s v="48.41511"/>
    <s v="-71.19044"/>
    <s v="Îlot infranchissable"/>
    <n v="1"/>
    <n v="1"/>
    <s v="Présence"/>
    <s v="Trottoir"/>
    <s v="Aucune infrastructure"/>
    <x v="0"/>
    <s v="Absence"/>
    <s v="Présence"/>
    <s v="Présence"/>
    <s v="Présence"/>
    <s v="Présence"/>
    <s v="Présence"/>
    <s v="Absence"/>
    <s v="Ligne Peinturée"/>
    <s v="Marquage peinturé"/>
    <s v="Marquage peinturé"/>
    <m/>
    <m/>
    <m/>
    <m/>
    <m/>
    <m/>
    <m/>
  </r>
  <r>
    <n v="96"/>
    <s v="48.41511"/>
    <s v="-71.19044"/>
    <s v="Îlot infranchissable"/>
    <n v="1"/>
    <n v="1"/>
    <s v="Présence"/>
    <s v="Trottoir"/>
    <s v="Aucune infrastructure"/>
    <x v="0"/>
    <s v="Absence"/>
    <s v="Présence"/>
    <s v="Présence"/>
    <s v="Présence"/>
    <s v="Présence"/>
    <s v="Absence"/>
    <s v="Présence"/>
    <s v="Ligne Peinturée"/>
    <s v="Marquage peinturé"/>
    <s v="Marquage peinturé"/>
    <m/>
    <m/>
    <m/>
    <m/>
    <m/>
    <m/>
    <m/>
  </r>
  <r>
    <n v="96"/>
    <s v="48.41511"/>
    <s v="-71.19044"/>
    <s v="Îlot infranchissable"/>
    <n v="1"/>
    <n v="1"/>
    <s v="Présence"/>
    <s v="Trottoir"/>
    <s v="Aucune infrastructure"/>
    <x v="0"/>
    <s v="Ab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</r>
  <r>
    <n v="96"/>
    <s v="48.41511"/>
    <s v="-71.19044"/>
    <s v="Îlot infranchissable"/>
    <n v="1"/>
    <n v="1"/>
    <s v="Présence"/>
    <s v="Trottoir"/>
    <s v="Aucune infrastructure"/>
    <x v="0"/>
    <m/>
    <m/>
    <m/>
    <m/>
    <m/>
    <m/>
    <m/>
    <s v="Ligne Peinturée"/>
    <s v="Marquage peinturé"/>
    <s v="Marquage peinturé"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48">
  <r>
    <n v="1"/>
    <s v="45.42752"/>
    <s v="-73.31033"/>
    <s v="Îlot infranchissable"/>
    <n v="1"/>
    <n v="1"/>
    <s v="Présence"/>
    <x v="0"/>
    <x v="0"/>
    <n v="50"/>
    <s v="Absence"/>
    <s v="Ab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1"/>
    <s v="45.42752"/>
    <s v="-73.31033"/>
    <s v="Îlot infranchissable"/>
    <n v="1"/>
    <n v="1"/>
    <s v="Présence"/>
    <x v="0"/>
    <x v="1"/>
    <n v="7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s v="Arrêt d'autobus,  inflexion vers la  droite de l'approche"/>
  </r>
  <r>
    <n v="1"/>
    <s v="45.42752"/>
    <s v="-73.31033"/>
    <s v="Îlot infranchissable"/>
    <n v="1"/>
    <n v="1"/>
    <s v="Présence"/>
    <x v="0"/>
    <x v="0"/>
    <n v="50"/>
    <s v="Absence"/>
    <s v="Ab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1"/>
    <s v="45.42752"/>
    <s v="-73.31033"/>
    <s v="Îlot infranchissable"/>
    <n v="1"/>
    <n v="1"/>
    <s v="Présence"/>
    <x v="1"/>
    <x v="0"/>
    <n v="7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s v="Arrêt d'autobus"/>
  </r>
  <r>
    <n v="2"/>
    <s v="45.43181"/>
    <s v=" -73.30578"/>
    <s v="Îlot infranchissable"/>
    <n v="1"/>
    <n v="2"/>
    <s v="Présence"/>
    <x v="1"/>
    <x v="0"/>
    <n v="50"/>
    <s v="Absence"/>
    <s v="Absence"/>
    <m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2"/>
    <s v="45.43181"/>
    <s v=" -73.30578"/>
    <s v="Îlot infranchissable"/>
    <n v="2"/>
    <n v="1"/>
    <s v="Présence"/>
    <x v="1"/>
    <x v="0"/>
    <n v="7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2"/>
    <s v="45.43181"/>
    <s v=" -73.30578"/>
    <s v="Îlot infranchissable"/>
    <n v="2"/>
    <n v="1"/>
    <s v="Présence"/>
    <x v="1"/>
    <x v="0"/>
    <m/>
    <s v="Absence"/>
    <s v="Ab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2"/>
    <s v="45.43181"/>
    <s v=" -73.30578"/>
    <s v="Îlot infranchissable"/>
    <n v="1"/>
    <n v="1"/>
    <s v="Présence"/>
    <x v="1"/>
    <x v="0"/>
    <n v="7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3"/>
    <s v="45.44898"/>
    <s v="-73.29054"/>
    <s v="Îlot infranchissable"/>
    <n v="1"/>
    <n v="1"/>
    <s v="Présence"/>
    <x v="0"/>
    <x v="0"/>
    <n v="50"/>
    <s v="Présence"/>
    <s v="Absence"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  <m/>
  </r>
  <r>
    <n v="3"/>
    <s v="45.44898"/>
    <s v="-73.29054"/>
    <s v="Îlot infranchissable"/>
    <n v="1"/>
    <n v="1"/>
    <s v="Présence"/>
    <x v="0"/>
    <x v="0"/>
    <n v="50"/>
    <s v="Présence"/>
    <s v="Présence"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  <m/>
  </r>
  <r>
    <n v="3"/>
    <s v="45.44898"/>
    <s v="-73.29054"/>
    <s v="Îlot infranchissable"/>
    <n v="1"/>
    <n v="1"/>
    <s v="Présence"/>
    <x v="0"/>
    <x v="0"/>
    <n v="50"/>
    <m/>
    <m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  <m/>
  </r>
  <r>
    <n v="3"/>
    <s v="45.44898"/>
    <s v="-73.29054"/>
    <s v="Îlot infranchissable"/>
    <n v="1"/>
    <n v="1"/>
    <s v="Présence"/>
    <x v="0"/>
    <x v="1"/>
    <n v="50"/>
    <s v="Présence"/>
    <s v="Présence"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  <m/>
  </r>
  <r>
    <n v="4"/>
    <s v="45.58709"/>
    <s v="-73.32672"/>
    <s v="Îlot infranchissable"/>
    <n v="1"/>
    <n v="1"/>
    <s v="Présence"/>
    <x v="0"/>
    <x v="0"/>
    <n v="50"/>
    <s v="Absence"/>
    <s v="Présence"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  <m/>
  </r>
  <r>
    <n v="4"/>
    <s v="45.58709"/>
    <s v="-73.32672"/>
    <s v="Îlot infranchissable"/>
    <n v="1"/>
    <n v="1"/>
    <s v="Présence"/>
    <x v="0"/>
    <x v="0"/>
    <n v="50"/>
    <s v="Absence"/>
    <s v="Présence"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  <m/>
  </r>
  <r>
    <n v="4"/>
    <s v="45.58709"/>
    <s v="-73.32672"/>
    <s v="Îlot infranchissable"/>
    <n v="1"/>
    <n v="1"/>
    <s v="Présence"/>
    <x v="0"/>
    <x v="0"/>
    <n v="50"/>
    <s v="Absence"/>
    <s v="Présence"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  <s v="Bande franchissable à l'extérieur de la chaussée annulaire sur l'approche"/>
  </r>
  <r>
    <n v="4"/>
    <s v="45.58709"/>
    <s v="-73.32672"/>
    <s v="Îlot infranchissable"/>
    <n v="1"/>
    <n v="1"/>
    <s v="Présence"/>
    <x v="1"/>
    <x v="0"/>
    <n v="50"/>
    <s v="Absence"/>
    <s v="Présence"/>
    <s v="Présence"/>
    <s v="Présence"/>
    <s v="Absence"/>
    <s v="Présence"/>
    <s v="Absence"/>
    <s v="Ligne Peinturée"/>
    <s v="Marquage texturé (pavé)"/>
    <s v="Marquage texturé (pavé)"/>
    <m/>
    <m/>
    <m/>
    <m/>
    <m/>
    <m/>
    <m/>
    <s v="L'îlot central est franchissable"/>
  </r>
  <r>
    <n v="5"/>
    <s v="45.60167"/>
    <s v="-73.45034"/>
    <s v="Îlot infranchissable"/>
    <n v="2"/>
    <n v="1"/>
    <s v="Présence"/>
    <x v="0"/>
    <x v="0"/>
    <n v="5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s v="Il y a une bande franchissable à l'extérieur de chaussée annulaire sur l'approche"/>
  </r>
  <r>
    <n v="5"/>
    <s v="45.60167"/>
    <s v="-73.45034"/>
    <s v="Îlot infranchissable"/>
    <n v="1"/>
    <n v="1"/>
    <s v="Présence"/>
    <x v="0"/>
    <x v="1"/>
    <n v="50"/>
    <s v="Présence"/>
    <s v="Présence"/>
    <m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5"/>
    <s v="45.60167"/>
    <s v="-73.45034"/>
    <s v="Îlot infranchissable"/>
    <n v="1"/>
    <n v="1"/>
    <s v="Présence"/>
    <x v="0"/>
    <x v="1"/>
    <m/>
    <m/>
    <m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s v="Entrée d'un terminus d'autobus"/>
  </r>
  <r>
    <n v="5"/>
    <s v="45.60167"/>
    <s v="-73.45034"/>
    <s v="Îlot infranchissable"/>
    <n v="2"/>
    <n v="1"/>
    <s v="Présence"/>
    <x v="0"/>
    <x v="0"/>
    <n v="5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6"/>
    <s v="45.47191"/>
    <s v="-73.54158"/>
    <s v="Îlot infranchissable"/>
    <n v="1"/>
    <n v="1"/>
    <s v="Présence"/>
    <x v="1"/>
    <x v="0"/>
    <m/>
    <m/>
    <m/>
    <m/>
    <s v="Présence"/>
    <s v="Présence"/>
    <s v="Présence"/>
    <s v="Présence"/>
    <s v="Aucun marquage"/>
    <s v="Marquage texturé (pavé)"/>
    <s v="Marquage texturé (pavé)"/>
    <m/>
    <m/>
    <m/>
    <m/>
    <m/>
    <m/>
    <m/>
    <s v="Entrée privée "/>
  </r>
  <r>
    <n v="6"/>
    <s v="45.47191"/>
    <s v="-73.54158"/>
    <s v="Îlot infranchissable"/>
    <n v="2"/>
    <n v="1"/>
    <s v="Présence"/>
    <x v="1"/>
    <x v="0"/>
    <n v="50"/>
    <s v="Présence"/>
    <s v="Présence"/>
    <s v="Présence"/>
    <s v="Présence"/>
    <s v="Présence"/>
    <s v="Présence"/>
    <s v="Présence"/>
    <s v="Ligne Peinturée"/>
    <s v="Marquage peinturé"/>
    <s v="Marquage texturé (pavé)"/>
    <m/>
    <m/>
    <m/>
    <m/>
    <m/>
    <m/>
    <m/>
    <m/>
  </r>
  <r>
    <n v="6"/>
    <s v="45.47191"/>
    <s v="-73.54158"/>
    <m/>
    <m/>
    <m/>
    <m/>
    <x v="2"/>
    <x v="2"/>
    <m/>
    <m/>
    <m/>
    <m/>
    <m/>
    <m/>
    <m/>
    <m/>
    <m/>
    <m/>
    <m/>
    <m/>
    <m/>
    <m/>
    <m/>
    <m/>
    <m/>
    <m/>
    <s v="Pas encore construite"/>
  </r>
  <r>
    <n v="6"/>
    <s v="45.47191"/>
    <s v="-73.54158"/>
    <s v="Îlot infranchissable"/>
    <n v="2"/>
    <n v="1"/>
    <s v="Présence"/>
    <x v="1"/>
    <x v="0"/>
    <n v="50"/>
    <m/>
    <m/>
    <m/>
    <s v="Présence"/>
    <s v="Présence"/>
    <m/>
    <m/>
    <m/>
    <m/>
    <m/>
    <m/>
    <m/>
    <m/>
    <m/>
    <m/>
    <m/>
    <m/>
    <m/>
  </r>
  <r>
    <n v="6"/>
    <s v="45.47191"/>
    <s v="-73.54158"/>
    <s v="Îlot infranchissable"/>
    <n v="2"/>
    <n v="2"/>
    <s v="Présence"/>
    <x v="1"/>
    <x v="0"/>
    <n v="50"/>
    <s v="Absence"/>
    <s v="Absence"/>
    <s v="Présence"/>
    <s v="Présence"/>
    <s v="Présence"/>
    <s v="Présence"/>
    <s v="Présence"/>
    <s v="Ligne Peinturée"/>
    <s v="Marquage peinturé"/>
    <s v="Aucun marquage"/>
    <m/>
    <m/>
    <m/>
    <m/>
    <m/>
    <m/>
    <m/>
    <m/>
  </r>
  <r>
    <n v="7"/>
    <s v="45.47098 "/>
    <s v="-73.53806"/>
    <s v="Îlot infranchissable"/>
    <n v="2"/>
    <n v="1"/>
    <s v="Absence"/>
    <x v="0"/>
    <x v="1"/>
    <n v="50"/>
    <s v="Présence"/>
    <s v="Présence"/>
    <s v="Présence"/>
    <s v="Présence"/>
    <s v="Présence"/>
    <s v="Absence"/>
    <s v="Absence"/>
    <s v="Ligne Peinturée"/>
    <s v="Aucun marquage"/>
    <s v="Aucun marquage"/>
    <m/>
    <m/>
    <m/>
    <m/>
    <m/>
    <m/>
    <m/>
    <s v="Voie de virage à droite "/>
  </r>
  <r>
    <n v="7"/>
    <s v="45.47098 "/>
    <s v="-73.53806"/>
    <s v="Aucun îlot"/>
    <n v="0"/>
    <n v="2"/>
    <s v="Absence"/>
    <x v="2"/>
    <x v="2"/>
    <n v="50"/>
    <m/>
    <m/>
    <m/>
    <m/>
    <m/>
    <m/>
    <m/>
    <m/>
    <m/>
    <m/>
    <m/>
    <m/>
    <m/>
    <m/>
    <m/>
    <m/>
    <m/>
    <m/>
  </r>
  <r>
    <n v="7"/>
    <s v="45.47098 "/>
    <s v="-73.53806"/>
    <s v="Îlot infranchissable"/>
    <n v="2"/>
    <n v="1"/>
    <s v="Absence"/>
    <x v="0"/>
    <x v="1"/>
    <n v="50"/>
    <s v="Présence"/>
    <s v="Présence"/>
    <s v="Présence"/>
    <s v="Présence"/>
    <s v="Présence"/>
    <s v="Absence"/>
    <m/>
    <s v="Ligne Peinturée"/>
    <s v="Aucun marquage"/>
    <m/>
    <m/>
    <m/>
    <m/>
    <m/>
    <m/>
    <m/>
    <m/>
    <s v="Pas encore construite"/>
  </r>
  <r>
    <n v="7"/>
    <s v="45.47098 "/>
    <s v="-73.53806"/>
    <m/>
    <m/>
    <m/>
    <m/>
    <x v="2"/>
    <x v="2"/>
    <m/>
    <m/>
    <m/>
    <m/>
    <m/>
    <m/>
    <m/>
    <m/>
    <m/>
    <m/>
    <m/>
    <m/>
    <m/>
    <m/>
    <m/>
    <m/>
    <m/>
    <m/>
    <m/>
  </r>
  <r>
    <n v="8"/>
    <s v="45.46788 "/>
    <s v="-73.54624"/>
    <s v="Îlot infranchissable"/>
    <n v="1"/>
    <n v="1"/>
    <s v="Présence"/>
    <x v="0"/>
    <x v="1"/>
    <n v="50"/>
    <s v="Présence"/>
    <s v="Présence"/>
    <s v="Présence"/>
    <s v="Présence"/>
    <s v="Absence"/>
    <s v="Présence"/>
    <s v="Présence"/>
    <s v="Ligne Peinturée"/>
    <s v="Marquage peinturé"/>
    <s v="Marquage peinturé"/>
    <m/>
    <m/>
    <m/>
    <m/>
    <m/>
    <m/>
    <m/>
    <m/>
  </r>
  <r>
    <n v="8"/>
    <s v="45.46788 "/>
    <s v="-73.54624"/>
    <s v="Îlot infranchissable"/>
    <n v="1"/>
    <n v="1"/>
    <s v="Présence"/>
    <x v="0"/>
    <x v="0"/>
    <n v="50"/>
    <s v="Présence"/>
    <s v="Absence"/>
    <s v="Absence"/>
    <s v="Présence"/>
    <s v="Absence"/>
    <s v="Présence"/>
    <s v="Présence"/>
    <s v="Ligne Peinturée"/>
    <s v="Marquage peinturé"/>
    <s v="Marquage peinturé"/>
    <m/>
    <m/>
    <m/>
    <m/>
    <m/>
    <m/>
    <m/>
    <m/>
  </r>
  <r>
    <n v="8"/>
    <s v="45.46788 "/>
    <s v="-73.54624"/>
    <s v="Îlot infranchissable"/>
    <n v="1"/>
    <n v="1"/>
    <s v="Présence"/>
    <x v="0"/>
    <x v="0"/>
    <n v="50"/>
    <s v="Absence"/>
    <s v="Absence"/>
    <m/>
    <s v="Présence"/>
    <s v="Absence"/>
    <s v="Présence"/>
    <s v="Présence"/>
    <s v="Ligne Peinturée"/>
    <s v="Marquage peinturé"/>
    <s v="Marquage peinturé"/>
    <m/>
    <m/>
    <m/>
    <m/>
    <m/>
    <m/>
    <m/>
    <m/>
  </r>
  <r>
    <n v="8"/>
    <s v="45.46788 "/>
    <s v="-73.54624"/>
    <s v="Îlot infranchissable"/>
    <n v="1"/>
    <n v="1"/>
    <s v="Présence"/>
    <x v="0"/>
    <x v="0"/>
    <n v="50"/>
    <s v="Absence"/>
    <s v="Présence"/>
    <m/>
    <s v="Présence"/>
    <s v="Absence"/>
    <s v="Présence"/>
    <s v="Présence"/>
    <s v="Ligne Peinturée"/>
    <s v="Marquage peinturé"/>
    <s v="Marquage peinturé"/>
    <m/>
    <m/>
    <m/>
    <m/>
    <m/>
    <m/>
    <m/>
    <m/>
  </r>
  <r>
    <n v="9"/>
    <s v="45.4658"/>
    <s v="-73.54469"/>
    <s v="Îlot infranchissable"/>
    <n v="1"/>
    <n v="1"/>
    <s v="Présence"/>
    <x v="1"/>
    <x v="0"/>
    <n v="50"/>
    <s v="Présence"/>
    <s v="Présence"/>
    <m/>
    <s v="Présence"/>
    <s v="Absence"/>
    <s v="Présence"/>
    <s v="Présence"/>
    <s v="Ligne Peinturée"/>
    <s v="Marquage peinturé"/>
    <s v="Marquage peinturé"/>
    <m/>
    <m/>
    <m/>
    <m/>
    <m/>
    <m/>
    <m/>
    <m/>
  </r>
  <r>
    <n v="9"/>
    <s v="45.4658"/>
    <s v="-73.54469"/>
    <s v="Îlot infranchissable"/>
    <n v="1"/>
    <n v="1"/>
    <s v="Présence"/>
    <x v="1"/>
    <x v="0"/>
    <n v="50"/>
    <s v="Présence"/>
    <s v="Présence"/>
    <m/>
    <s v="Présence"/>
    <s v="Absence"/>
    <s v="Présence"/>
    <s v="Présence"/>
    <s v="Ligne Peinturée"/>
    <s v="Marquage peinturé"/>
    <s v="Marquage peinturé"/>
    <m/>
    <m/>
    <m/>
    <m/>
    <m/>
    <m/>
    <m/>
    <m/>
  </r>
  <r>
    <n v="9"/>
    <s v="45.4658"/>
    <s v="-73.54469"/>
    <s v="Îlot infranchissable"/>
    <n v="1"/>
    <n v="1"/>
    <s v="Présence"/>
    <x v="1"/>
    <x v="0"/>
    <n v="50"/>
    <s v="Présence"/>
    <s v="Présence"/>
    <m/>
    <s v="Présence"/>
    <s v="Absence"/>
    <s v="Présence"/>
    <s v="Présence"/>
    <s v="Ligne Peinturée"/>
    <s v="Marquage peinturé"/>
    <s v="Marquage peinturé"/>
    <m/>
    <m/>
    <m/>
    <m/>
    <m/>
    <m/>
    <m/>
    <m/>
  </r>
  <r>
    <n v="10"/>
    <s v="45.57853"/>
    <s v="-73.18038"/>
    <s v="Îlot infranchissable"/>
    <n v="1"/>
    <n v="1"/>
    <s v="Présence"/>
    <x v="0"/>
    <x v="3"/>
    <n v="50"/>
    <s v="Absence"/>
    <s v="Absence"/>
    <s v="Présence"/>
    <s v="Présence"/>
    <s v="Absence"/>
    <s v="Absence"/>
    <s v="Absence"/>
    <s v="Aucun marquage"/>
    <s v="Marquage peinturé"/>
    <s v="Marquage peinturé"/>
    <m/>
    <m/>
    <m/>
    <m/>
    <m/>
    <m/>
    <m/>
    <m/>
  </r>
  <r>
    <n v="10"/>
    <s v="45.57853"/>
    <s v="-73.18038"/>
    <s v="Îlot infranchissable"/>
    <n v="1"/>
    <n v="1"/>
    <s v="Présence"/>
    <x v="0"/>
    <x v="1"/>
    <n v="50"/>
    <s v="Absence"/>
    <s v="Absence"/>
    <s v="Absence"/>
    <s v="Présence"/>
    <s v="Absence"/>
    <s v="Absence"/>
    <s v="Absence"/>
    <s v="Ligne Peinturée"/>
    <s v="Marquage peinturé"/>
    <s v="Marquage peinturé"/>
    <m/>
    <m/>
    <m/>
    <m/>
    <m/>
    <m/>
    <m/>
    <m/>
  </r>
  <r>
    <n v="10"/>
    <s v="45.57853"/>
    <s v="-73.18038"/>
    <s v="Îlot infranchissable"/>
    <n v="1"/>
    <n v="1"/>
    <s v="Présence"/>
    <x v="0"/>
    <x v="3"/>
    <n v="50"/>
    <s v="Absence"/>
    <s v="Absence"/>
    <s v="Présence"/>
    <s v="Absence"/>
    <s v="Absence"/>
    <s v="Absence"/>
    <s v="Absence"/>
    <s v="Aucun marquage"/>
    <s v="Marquage peinturé"/>
    <s v="Marquage peinturé"/>
    <m/>
    <m/>
    <m/>
    <m/>
    <m/>
    <m/>
    <m/>
    <m/>
  </r>
  <r>
    <n v="10"/>
    <s v="45.57853"/>
    <s v="-73.18038"/>
    <s v="Îlot infranchissable"/>
    <n v="1"/>
    <n v="1"/>
    <s v="Présence"/>
    <x v="0"/>
    <x v="1"/>
    <n v="50"/>
    <s v="Absence"/>
    <s v="Absence"/>
    <s v="Absence"/>
    <s v="Présence"/>
    <s v="Absence"/>
    <s v="Absence"/>
    <s v="Absence"/>
    <s v="Ligne Peinturée"/>
    <s v="Marquage peinturé"/>
    <s v="Marquage peinturé"/>
    <m/>
    <m/>
    <m/>
    <m/>
    <m/>
    <m/>
    <m/>
    <m/>
  </r>
  <r>
    <n v="11"/>
    <s v="45.58081"/>
    <s v="-73.21461"/>
    <s v="Îlot infranchissable"/>
    <n v="2"/>
    <n v="1"/>
    <s v="Présence"/>
    <x v="0"/>
    <x v="1"/>
    <n v="50"/>
    <s v="Présence"/>
    <s v="Absence"/>
    <s v="Présence"/>
    <s v="Présence"/>
    <s v="Présence"/>
    <s v="Présence"/>
    <s v="Absence"/>
    <s v="Ligne Peinturée"/>
    <s v="Marquage peinturé"/>
    <s v="Marquage peinturé"/>
    <m/>
    <m/>
    <m/>
    <m/>
    <m/>
    <m/>
    <m/>
    <m/>
  </r>
  <r>
    <n v="11"/>
    <s v="45.58081"/>
    <s v="-73.21461"/>
    <s v="Îlot infranchissable"/>
    <n v="2"/>
    <n v="1"/>
    <s v="Présence"/>
    <x v="0"/>
    <x v="1"/>
    <n v="50"/>
    <s v="Présence"/>
    <s v="Absence"/>
    <s v="Présence"/>
    <s v="Présence"/>
    <m/>
    <s v="Présence"/>
    <s v="Présence"/>
    <s v="Ligne Peinturée"/>
    <s v="Marquage peinturé"/>
    <s v="Marquage peinturé"/>
    <m/>
    <m/>
    <m/>
    <m/>
    <m/>
    <m/>
    <m/>
    <m/>
  </r>
  <r>
    <n v="11"/>
    <s v="45.58081"/>
    <s v="-73.21461"/>
    <s v="Îlot infranchissable"/>
    <n v="2"/>
    <n v="1"/>
    <s v="Présence"/>
    <x v="0"/>
    <x v="1"/>
    <n v="50"/>
    <s v="Présence"/>
    <s v="Absence"/>
    <s v="Présence"/>
    <s v="Présence"/>
    <m/>
    <s v="Présence"/>
    <s v="Présence"/>
    <s v="Ligne Peinturée"/>
    <s v="Marquage peinturé"/>
    <s v="Marquage peinturé"/>
    <m/>
    <m/>
    <m/>
    <m/>
    <m/>
    <m/>
    <m/>
    <m/>
  </r>
  <r>
    <n v="11"/>
    <s v="45.58081"/>
    <s v="-73.21461"/>
    <s v="Îlot infranchissable"/>
    <n v="2"/>
    <n v="1"/>
    <s v="Présence"/>
    <x v="0"/>
    <x v="1"/>
    <n v="50"/>
    <s v="Présence"/>
    <s v="Absence"/>
    <s v="Présence"/>
    <s v="Présence"/>
    <m/>
    <s v="Présence"/>
    <s v="Présence"/>
    <s v="Ligne Peinturée"/>
    <s v="Marquage peinturé"/>
    <s v="Marquage peinturé"/>
    <m/>
    <m/>
    <m/>
    <m/>
    <m/>
    <m/>
    <m/>
    <m/>
  </r>
  <r>
    <n v="12"/>
    <s v="46.20698"/>
    <s v="-74.59434"/>
    <s v="Îlot infranchissable"/>
    <n v="1"/>
    <n v="1"/>
    <s v="Absence"/>
    <x v="1"/>
    <x v="1"/>
    <m/>
    <m/>
    <m/>
    <m/>
    <m/>
    <m/>
    <m/>
    <m/>
    <m/>
    <m/>
    <m/>
    <m/>
    <m/>
    <m/>
    <m/>
    <m/>
    <m/>
    <m/>
    <m/>
  </r>
  <r>
    <n v="12"/>
    <s v="46.20698"/>
    <s v="-74.59434"/>
    <s v="Îlot infranchissable"/>
    <n v="1"/>
    <n v="1"/>
    <s v="Absence"/>
    <x v="1"/>
    <x v="1"/>
    <m/>
    <m/>
    <m/>
    <m/>
    <m/>
    <m/>
    <m/>
    <m/>
    <m/>
    <m/>
    <m/>
    <m/>
    <m/>
    <m/>
    <m/>
    <m/>
    <m/>
    <m/>
    <m/>
  </r>
  <r>
    <n v="12"/>
    <s v="46.20698"/>
    <s v="-74.59434"/>
    <s v="Îlot infranchissable"/>
    <n v="1"/>
    <n v="1"/>
    <s v="Absence"/>
    <x v="1"/>
    <x v="1"/>
    <m/>
    <m/>
    <m/>
    <m/>
    <m/>
    <m/>
    <m/>
    <m/>
    <m/>
    <m/>
    <m/>
    <m/>
    <m/>
    <m/>
    <m/>
    <m/>
    <m/>
    <m/>
    <m/>
  </r>
  <r>
    <n v="13"/>
    <s v="46.20054"/>
    <s v="-74.56339"/>
    <m/>
    <m/>
    <m/>
    <m/>
    <x v="2"/>
    <x v="2"/>
    <m/>
    <m/>
    <m/>
    <m/>
    <m/>
    <m/>
    <m/>
    <m/>
    <m/>
    <m/>
    <m/>
    <m/>
    <m/>
    <m/>
    <m/>
    <m/>
    <m/>
    <m/>
    <m/>
  </r>
  <r>
    <n v="13"/>
    <s v="46.20054"/>
    <s v="-74.56339"/>
    <m/>
    <m/>
    <m/>
    <m/>
    <x v="2"/>
    <x v="2"/>
    <m/>
    <m/>
    <m/>
    <m/>
    <m/>
    <m/>
    <m/>
    <m/>
    <m/>
    <m/>
    <m/>
    <m/>
    <m/>
    <m/>
    <m/>
    <m/>
    <m/>
    <m/>
    <m/>
  </r>
  <r>
    <n v="13"/>
    <s v="46.20054"/>
    <s v="-74.56339"/>
    <m/>
    <m/>
    <m/>
    <m/>
    <x v="2"/>
    <x v="2"/>
    <m/>
    <m/>
    <m/>
    <m/>
    <m/>
    <m/>
    <m/>
    <m/>
    <m/>
    <m/>
    <m/>
    <m/>
    <m/>
    <m/>
    <m/>
    <m/>
    <m/>
    <m/>
    <m/>
  </r>
  <r>
    <n v="13"/>
    <s v="46.20054"/>
    <s v="-74.56339"/>
    <m/>
    <m/>
    <m/>
    <m/>
    <x v="2"/>
    <x v="2"/>
    <m/>
    <m/>
    <m/>
    <m/>
    <m/>
    <m/>
    <m/>
    <m/>
    <m/>
    <m/>
    <m/>
    <m/>
    <m/>
    <m/>
    <m/>
    <m/>
    <m/>
    <m/>
    <m/>
  </r>
  <r>
    <n v="14"/>
    <s v="46.19864"/>
    <s v="-74.5752"/>
    <m/>
    <m/>
    <m/>
    <m/>
    <x v="2"/>
    <x v="2"/>
    <m/>
    <m/>
    <m/>
    <m/>
    <m/>
    <m/>
    <m/>
    <m/>
    <m/>
    <m/>
    <m/>
    <m/>
    <m/>
    <m/>
    <m/>
    <m/>
    <m/>
    <m/>
    <m/>
  </r>
  <r>
    <n v="14"/>
    <s v="46.19864"/>
    <s v="-74.5752"/>
    <m/>
    <m/>
    <m/>
    <m/>
    <x v="2"/>
    <x v="2"/>
    <m/>
    <m/>
    <m/>
    <m/>
    <m/>
    <m/>
    <m/>
    <m/>
    <m/>
    <m/>
    <m/>
    <m/>
    <m/>
    <m/>
    <m/>
    <m/>
    <m/>
    <m/>
    <m/>
  </r>
  <r>
    <n v="14"/>
    <s v="46.19864"/>
    <s v="-74.5752"/>
    <m/>
    <m/>
    <m/>
    <m/>
    <x v="2"/>
    <x v="2"/>
    <m/>
    <m/>
    <m/>
    <m/>
    <m/>
    <m/>
    <m/>
    <m/>
    <m/>
    <m/>
    <m/>
    <m/>
    <m/>
    <m/>
    <m/>
    <m/>
    <m/>
    <m/>
    <m/>
  </r>
  <r>
    <n v="15"/>
    <s v="46.17514"/>
    <s v="-74.60416"/>
    <m/>
    <m/>
    <m/>
    <m/>
    <x v="2"/>
    <x v="2"/>
    <m/>
    <m/>
    <m/>
    <m/>
    <m/>
    <m/>
    <m/>
    <m/>
    <m/>
    <m/>
    <m/>
    <m/>
    <m/>
    <m/>
    <m/>
    <m/>
    <m/>
    <m/>
    <m/>
  </r>
  <r>
    <n v="15"/>
    <s v="46.17514"/>
    <s v="-74.60416"/>
    <m/>
    <m/>
    <m/>
    <m/>
    <x v="2"/>
    <x v="2"/>
    <m/>
    <m/>
    <m/>
    <m/>
    <m/>
    <m/>
    <m/>
    <m/>
    <m/>
    <m/>
    <m/>
    <m/>
    <m/>
    <m/>
    <m/>
    <m/>
    <m/>
    <m/>
    <m/>
  </r>
  <r>
    <n v="15"/>
    <s v="46.17514"/>
    <s v="-74.60416"/>
    <m/>
    <m/>
    <m/>
    <m/>
    <x v="2"/>
    <x v="2"/>
    <m/>
    <m/>
    <m/>
    <m/>
    <m/>
    <m/>
    <m/>
    <m/>
    <m/>
    <m/>
    <m/>
    <m/>
    <m/>
    <m/>
    <m/>
    <m/>
    <m/>
    <m/>
    <m/>
  </r>
  <r>
    <n v="15"/>
    <s v="46.17514"/>
    <s v="-74.60416"/>
    <m/>
    <m/>
    <m/>
    <m/>
    <x v="2"/>
    <x v="2"/>
    <m/>
    <m/>
    <m/>
    <m/>
    <m/>
    <m/>
    <m/>
    <m/>
    <m/>
    <m/>
    <m/>
    <m/>
    <m/>
    <m/>
    <m/>
    <m/>
    <m/>
    <m/>
    <m/>
  </r>
  <r>
    <n v="16"/>
    <s v="46.04554"/>
    <s v="-74.27814"/>
    <s v="Îlot infranchissable"/>
    <n v="2"/>
    <n v="2"/>
    <s v="Présence"/>
    <x v="0"/>
    <x v="1"/>
    <n v="50"/>
    <s v="Présence"/>
    <s v="Présence"/>
    <m/>
    <s v="Présence"/>
    <s v="Présence"/>
    <s v="Présence"/>
    <s v="Présence"/>
    <m/>
    <m/>
    <m/>
    <m/>
    <m/>
    <m/>
    <m/>
    <m/>
    <m/>
    <m/>
    <m/>
  </r>
  <r>
    <n v="16"/>
    <s v="46.04554"/>
    <s v="-74.27814"/>
    <s v="Îlot infranchissable"/>
    <n v="1"/>
    <n v="1"/>
    <s v="Présence"/>
    <x v="0"/>
    <x v="1"/>
    <n v="50"/>
    <m/>
    <s v="Présence"/>
    <s v="Présence"/>
    <m/>
    <m/>
    <m/>
    <s v="Présence"/>
    <m/>
    <m/>
    <m/>
    <m/>
    <m/>
    <m/>
    <m/>
    <m/>
    <m/>
    <m/>
    <m/>
  </r>
  <r>
    <n v="16"/>
    <s v="46.04554"/>
    <s v="-74.27814"/>
    <s v="Îlot infranchissable"/>
    <n v="1"/>
    <n v="1"/>
    <s v="Présence"/>
    <x v="0"/>
    <x v="1"/>
    <n v="50"/>
    <m/>
    <s v="Présence"/>
    <s v="Présence"/>
    <m/>
    <m/>
    <m/>
    <m/>
    <m/>
    <m/>
    <m/>
    <m/>
    <m/>
    <m/>
    <m/>
    <m/>
    <m/>
    <m/>
    <m/>
  </r>
  <r>
    <n v="16"/>
    <s v="46.04554"/>
    <s v="-74.27814"/>
    <s v="Îlot infranchissable"/>
    <n v="2"/>
    <n v="2"/>
    <s v="Présence"/>
    <x v="0"/>
    <x v="1"/>
    <n v="50"/>
    <m/>
    <m/>
    <m/>
    <s v="Présence"/>
    <m/>
    <m/>
    <s v="Présence"/>
    <m/>
    <m/>
    <m/>
    <m/>
    <m/>
    <m/>
    <m/>
    <m/>
    <m/>
    <m/>
    <m/>
  </r>
  <r>
    <n v="16"/>
    <s v="46.04554"/>
    <s v="-74.27814"/>
    <s v="Îlot infranchissable"/>
    <n v="1"/>
    <n v="1"/>
    <s v="Présence"/>
    <x v="0"/>
    <x v="1"/>
    <n v="50"/>
    <m/>
    <m/>
    <s v="Présence"/>
    <s v="Présence"/>
    <m/>
    <s v="Présence"/>
    <s v="Présence"/>
    <m/>
    <m/>
    <m/>
    <m/>
    <m/>
    <m/>
    <m/>
    <m/>
    <m/>
    <m/>
    <m/>
  </r>
  <r>
    <n v="17"/>
    <s v="45.43233"/>
    <s v=" -75.74149"/>
    <s v="Îlot infranchissable"/>
    <n v="2"/>
    <n v="1"/>
    <s v="Présence"/>
    <x v="0"/>
    <x v="0"/>
    <n v="50"/>
    <s v="Présence"/>
    <s v="Présence"/>
    <s v="Absence"/>
    <s v="Présence"/>
    <s v="Présence"/>
    <s v="Présence"/>
    <s v="Présence"/>
    <s v="Ligne Peinturée"/>
    <s v="Marquage peinturé"/>
    <s v="Aucun marquage"/>
    <m/>
    <m/>
    <m/>
    <m/>
    <m/>
    <m/>
    <m/>
    <m/>
  </r>
  <r>
    <n v="17"/>
    <s v="45.43233"/>
    <s v=" -75.74149"/>
    <s v="Îlot infranchissable"/>
    <n v="2"/>
    <n v="2"/>
    <s v="Absence"/>
    <x v="1"/>
    <x v="1"/>
    <n v="50"/>
    <s v="Présence"/>
    <s v="Présence"/>
    <m/>
    <s v="Présence"/>
    <s v="Présence"/>
    <m/>
    <m/>
    <s v="Ligne Peinturée"/>
    <m/>
    <m/>
    <m/>
    <m/>
    <m/>
    <m/>
    <m/>
    <m/>
    <m/>
    <m/>
  </r>
  <r>
    <n v="17"/>
    <s v="45.43233"/>
    <s v=" -75.74149"/>
    <s v="Îlot infranchissable"/>
    <n v="1"/>
    <n v="1"/>
    <s v="Absence"/>
    <x v="0"/>
    <x v="1"/>
    <n v="50"/>
    <s v="Présence"/>
    <s v="Présence"/>
    <s v="Présence"/>
    <s v="Présence"/>
    <s v="Présence"/>
    <s v="Absence"/>
    <s v="Absence"/>
    <s v="Ligne Peinturée"/>
    <s v="Marquage peinturé"/>
    <s v="Marquage peinturé"/>
    <m/>
    <m/>
    <m/>
    <m/>
    <m/>
    <m/>
    <m/>
    <m/>
  </r>
  <r>
    <n v="17"/>
    <s v="45.43233"/>
    <s v=" -75.74149"/>
    <s v="Îlot infranchissable"/>
    <n v="2"/>
    <n v="2"/>
    <s v="Présence"/>
    <x v="0"/>
    <x v="1"/>
    <n v="50"/>
    <s v="Présence"/>
    <s v="Présence"/>
    <m/>
    <s v="Présence"/>
    <s v="Présence"/>
    <s v="Présence"/>
    <s v="Présence"/>
    <s v="Ligne Peinturée"/>
    <s v="Marquage peinturé"/>
    <s v="Marquage peinturé"/>
    <m/>
    <m/>
    <m/>
    <m/>
    <m/>
    <m/>
    <m/>
    <s v="Feux pour piétons "/>
  </r>
  <r>
    <n v="18"/>
    <s v="45.43227"/>
    <s v="-75.73616"/>
    <s v="Îlot infranchissable"/>
    <n v="2"/>
    <n v="1"/>
    <s v="Présence"/>
    <x v="0"/>
    <x v="0"/>
    <n v="50"/>
    <s v="Absence"/>
    <s v="Présence"/>
    <s v="Présence"/>
    <s v="Présence"/>
    <s v="Présence"/>
    <s v="Présence"/>
    <s v="Absence"/>
    <s v="Ligne Peinturée"/>
    <s v="Marquage peinturé"/>
    <s v="Marquage peinturé"/>
    <m/>
    <m/>
    <m/>
    <m/>
    <m/>
    <m/>
    <m/>
    <m/>
  </r>
  <r>
    <n v="18"/>
    <s v="45.43227"/>
    <s v="-75.73616"/>
    <s v="Îlot infranchissable"/>
    <n v="2"/>
    <n v="2"/>
    <s v="Présence"/>
    <x v="0"/>
    <x v="1"/>
    <n v="50"/>
    <s v="Présence"/>
    <s v="Présence"/>
    <m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18"/>
    <s v="45.43227"/>
    <s v="-75.73616"/>
    <s v="Îlot infranchissable"/>
    <n v="2"/>
    <n v="1"/>
    <s v="Absence"/>
    <x v="0"/>
    <x v="1"/>
    <n v="50"/>
    <s v="Présence"/>
    <s v="Présence"/>
    <s v="Présence"/>
    <s v="Présence"/>
    <s v="Présence"/>
    <s v="Absence"/>
    <s v="Absence"/>
    <s v="Ligne Peinturée"/>
    <s v="Marquage peinturé"/>
    <s v="Marquage peinturé"/>
    <m/>
    <m/>
    <m/>
    <m/>
    <m/>
    <m/>
    <m/>
    <m/>
  </r>
  <r>
    <n v="18"/>
    <s v="45.43227"/>
    <s v="-75.73616"/>
    <s v="Îlot infranchissable"/>
    <n v="2"/>
    <n v="2"/>
    <s v="Présence"/>
    <x v="0"/>
    <x v="1"/>
    <n v="50"/>
    <s v="Présence"/>
    <s v="Présence"/>
    <m/>
    <s v="Présence"/>
    <s v="Présence"/>
    <s v="Présence"/>
    <s v="Présence"/>
    <s v="Ligne Peinturée"/>
    <s v="Marquage peinturé"/>
    <s v="Marquage peinturé"/>
    <m/>
    <m/>
    <m/>
    <m/>
    <m/>
    <m/>
    <m/>
    <s v="Feux pour piétons "/>
  </r>
  <r>
    <n v="19"/>
    <s v="45.43218"/>
    <s v="-75.7332"/>
    <s v="Îlot infranchissable"/>
    <n v="2"/>
    <n v="2"/>
    <s v="Présence"/>
    <x v="0"/>
    <x v="0"/>
    <n v="5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19"/>
    <s v="45.43218"/>
    <s v="-75.7332"/>
    <s v="Îlot infranchissable"/>
    <n v="2"/>
    <n v="2"/>
    <s v="Présence"/>
    <x v="0"/>
    <x v="1"/>
    <n v="50"/>
    <s v="Présence"/>
    <s v="Présence"/>
    <m/>
    <s v="Présence"/>
    <s v="Absence"/>
    <s v="Présence"/>
    <s v="Présence"/>
    <s v="Ligne Peinturée"/>
    <s v="Marquage peinturé"/>
    <s v="Marquage peinturé"/>
    <m/>
    <m/>
    <m/>
    <m/>
    <m/>
    <m/>
    <m/>
    <m/>
  </r>
  <r>
    <n v="19"/>
    <s v="45.43218"/>
    <s v="-75.7332"/>
    <s v="Îlot infranchissable"/>
    <n v="2"/>
    <n v="2"/>
    <s v="Absence"/>
    <x v="0"/>
    <x v="1"/>
    <n v="50"/>
    <s v="Présence"/>
    <s v="Présence"/>
    <s v="Absence"/>
    <s v="Présence"/>
    <s v="Présence"/>
    <m/>
    <m/>
    <s v="Ligne Peinturée"/>
    <m/>
    <m/>
    <m/>
    <m/>
    <m/>
    <m/>
    <m/>
    <m/>
    <m/>
    <m/>
  </r>
  <r>
    <n v="19"/>
    <s v="45.43218"/>
    <s v="-75.7332"/>
    <s v="Îlot infranchissable"/>
    <n v="2"/>
    <n v="2"/>
    <s v="Présence"/>
    <x v="0"/>
    <x v="1"/>
    <n v="50"/>
    <s v="Présence"/>
    <s v="Présence"/>
    <m/>
    <s v="Présence"/>
    <s v="Présence"/>
    <s v="Présence"/>
    <s v="Présence"/>
    <s v="Ligne Peinturée"/>
    <s v="Marquage peinturé"/>
    <s v="Marquage peinturé"/>
    <m/>
    <m/>
    <m/>
    <m/>
    <m/>
    <m/>
    <m/>
    <s v="Feux pour piétons "/>
  </r>
  <r>
    <n v="20"/>
    <s v="45.43145"/>
    <s v="-75.73315"/>
    <s v="Îlot infranchissable"/>
    <n v="2"/>
    <n v="2"/>
    <s v="Absence"/>
    <x v="0"/>
    <x v="1"/>
    <n v="50"/>
    <s v="Absence"/>
    <s v="Absence"/>
    <s v="Absence"/>
    <s v="Présence"/>
    <s v="Présence"/>
    <m/>
    <m/>
    <s v="Aucun marquage"/>
    <m/>
    <m/>
    <m/>
    <m/>
    <m/>
    <m/>
    <m/>
    <m/>
    <m/>
    <m/>
  </r>
  <r>
    <n v="20"/>
    <s v="45.43145"/>
    <s v="-75.73315"/>
    <s v="Îlot infranchissable"/>
    <n v="1"/>
    <n v="1"/>
    <s v="Présence"/>
    <x v="0"/>
    <x v="1"/>
    <n v="50"/>
    <s v="Présence"/>
    <s v="Présence"/>
    <s v="Présence"/>
    <s v="Présence"/>
    <s v="Présence"/>
    <s v="Présence"/>
    <s v="Présence"/>
    <s v="Aucun marquage"/>
    <s v="Marquage peinturé"/>
    <s v="Marquage peinturé"/>
    <m/>
    <m/>
    <m/>
    <m/>
    <m/>
    <m/>
    <m/>
    <s v="Feux pour piétons "/>
  </r>
  <r>
    <n v="20"/>
    <s v="45.43145"/>
    <s v="-75.73315"/>
    <s v="Îlot infranchissable"/>
    <n v="1"/>
    <n v="1"/>
    <s v="Présence"/>
    <x v="0"/>
    <x v="1"/>
    <n v="50"/>
    <s v="Présence"/>
    <s v="Présence"/>
    <s v="Présence"/>
    <s v="Présence"/>
    <s v="Présence"/>
    <s v="Présence"/>
    <s v="Présence"/>
    <s v="Aucun marquage"/>
    <s v="Marquage peinturé"/>
    <s v="Marquage peinturé"/>
    <m/>
    <m/>
    <m/>
    <m/>
    <m/>
    <m/>
    <m/>
    <s v="Feux pour piétons "/>
  </r>
  <r>
    <n v="21"/>
    <s v="45.69857"/>
    <s v="-73.48433"/>
    <s v="Îlot infranchissable"/>
    <n v="2"/>
    <n v="2"/>
    <s v="Absence"/>
    <x v="0"/>
    <x v="1"/>
    <n v="50"/>
    <s v="Présence"/>
    <s v="Présence"/>
    <m/>
    <s v="Présence"/>
    <s v="Présence"/>
    <s v="Présence"/>
    <s v="Présence"/>
    <s v="Texte peinturé"/>
    <s v="Marquage peinturé"/>
    <s v="Marquage peinturé"/>
    <m/>
    <m/>
    <m/>
    <m/>
    <m/>
    <m/>
    <m/>
    <m/>
  </r>
  <r>
    <n v="21"/>
    <s v="45.69857"/>
    <s v="-73.48433"/>
    <s v="Îlot infranchissable"/>
    <n v="2"/>
    <n v="1"/>
    <s v="Présence"/>
    <x v="0"/>
    <x v="1"/>
    <n v="50"/>
    <s v="Présence"/>
    <s v="Absence"/>
    <m/>
    <s v="Présence"/>
    <s v="Présence"/>
    <s v="Présence"/>
    <s v="Présence"/>
    <s v="Texte peinturé"/>
    <s v="Marquage peinturé"/>
    <s v="Marquage peinturé"/>
    <m/>
    <m/>
    <m/>
    <m/>
    <m/>
    <m/>
    <m/>
    <s v="Voie de contournement "/>
  </r>
  <r>
    <n v="21"/>
    <s v="45.69857"/>
    <s v="-73.48433"/>
    <s v="Îlot infranchissable"/>
    <n v="1"/>
    <n v="2"/>
    <s v="Présence"/>
    <x v="1"/>
    <x v="1"/>
    <n v="50"/>
    <s v="Présence"/>
    <s v="Présence"/>
    <m/>
    <s v="Présence"/>
    <s v="Présence"/>
    <m/>
    <m/>
    <s v="Texte peinturé"/>
    <m/>
    <m/>
    <m/>
    <m/>
    <m/>
    <m/>
    <m/>
    <m/>
    <m/>
    <s v="Voie de virage à droite"/>
  </r>
  <r>
    <n v="22"/>
    <s v="48.59364"/>
    <s v="-68.20789"/>
    <s v="Îlot infranchissable"/>
    <n v="1"/>
    <n v="1"/>
    <s v="Absence"/>
    <x v="1"/>
    <x v="1"/>
    <m/>
    <s v="Présence"/>
    <s v="Absence"/>
    <s v="Présence"/>
    <s v="Présence"/>
    <s v="Présence"/>
    <m/>
    <m/>
    <s v="Ligne Peinturée"/>
    <m/>
    <m/>
    <m/>
    <m/>
    <m/>
    <m/>
    <m/>
    <m/>
    <m/>
    <m/>
  </r>
  <r>
    <n v="22"/>
    <s v="48.59364"/>
    <s v="-68.20789"/>
    <s v="Îlot infranchissable"/>
    <n v="1"/>
    <n v="1"/>
    <s v="Absence"/>
    <x v="1"/>
    <x v="1"/>
    <m/>
    <s v="Présence"/>
    <s v="Absence"/>
    <m/>
    <s v="Présence"/>
    <s v="Présence"/>
    <m/>
    <m/>
    <s v="Ligne Peinturée"/>
    <m/>
    <m/>
    <m/>
    <m/>
    <m/>
    <m/>
    <m/>
    <m/>
    <m/>
    <m/>
  </r>
  <r>
    <n v="22"/>
    <s v="48.59364"/>
    <s v="-68.20789"/>
    <s v="Îlot infranchissable"/>
    <n v="1"/>
    <n v="1"/>
    <s v="Absence"/>
    <x v="1"/>
    <x v="1"/>
    <m/>
    <s v="Présence"/>
    <s v="Absence"/>
    <m/>
    <s v="Présence"/>
    <s v="Présence"/>
    <m/>
    <m/>
    <s v="Ligne Peinturée"/>
    <m/>
    <m/>
    <m/>
    <m/>
    <m/>
    <m/>
    <m/>
    <m/>
    <m/>
    <m/>
  </r>
  <r>
    <n v="22"/>
    <s v="48.59364"/>
    <s v="-68.20789"/>
    <s v="Îlot infranchissable"/>
    <n v="1"/>
    <n v="1"/>
    <s v="Absence"/>
    <x v="1"/>
    <x v="1"/>
    <m/>
    <s v="Présence"/>
    <s v="Absence"/>
    <m/>
    <s v="Présence"/>
    <s v="Présence"/>
    <m/>
    <m/>
    <s v="Ligne Peinturée"/>
    <m/>
    <m/>
    <m/>
    <m/>
    <m/>
    <m/>
    <m/>
    <m/>
    <m/>
    <m/>
  </r>
  <r>
    <n v="23"/>
    <s v="46.68762"/>
    <s v="-71.05777"/>
    <s v="Îlot infranchissable"/>
    <n v="1"/>
    <n v="1"/>
    <s v="Présence"/>
    <x v="1"/>
    <x v="0"/>
    <m/>
    <s v="Présence"/>
    <s v="Absence"/>
    <m/>
    <s v="Présence"/>
    <s v="Présence"/>
    <s v="Présence"/>
    <s v="Présence"/>
    <s v="Ligne Peinturée"/>
    <s v="Marquage texturé (pavé)"/>
    <s v="Marquage texturé (pavé)"/>
    <m/>
    <m/>
    <m/>
    <m/>
    <m/>
    <m/>
    <m/>
    <m/>
  </r>
  <r>
    <n v="23"/>
    <s v="46.68762"/>
    <s v="-71.05777"/>
    <s v="Îlot infranchissable"/>
    <n v="1"/>
    <n v="1"/>
    <s v="Présence"/>
    <x v="1"/>
    <x v="0"/>
    <m/>
    <s v="Présence"/>
    <s v="Absence"/>
    <s v="Présence"/>
    <s v="Présence"/>
    <s v="Présence"/>
    <s v="Présence"/>
    <s v="Présence"/>
    <s v="Ligne Peinturée"/>
    <s v="Marquage texturé (pavé)"/>
    <s v="Marquage texturé (pavé)"/>
    <m/>
    <m/>
    <m/>
    <m/>
    <m/>
    <m/>
    <m/>
    <m/>
  </r>
  <r>
    <n v="23"/>
    <s v="46.68762"/>
    <s v="-71.05777"/>
    <s v="Îlot infranchissable"/>
    <n v="1"/>
    <n v="1"/>
    <s v="Absence"/>
    <x v="1"/>
    <x v="1"/>
    <m/>
    <s v="Présence"/>
    <s v="Absence"/>
    <m/>
    <s v="Présence"/>
    <s v="Présence"/>
    <m/>
    <m/>
    <s v="Ligne Peinturée"/>
    <m/>
    <m/>
    <m/>
    <m/>
    <m/>
    <m/>
    <m/>
    <m/>
    <m/>
    <m/>
  </r>
  <r>
    <n v="24"/>
    <s v="48.17507"/>
    <s v="-65.84832"/>
    <s v="Îlot infranchissable"/>
    <n v="1"/>
    <n v="1"/>
    <s v="Présence"/>
    <x v="0"/>
    <x v="0"/>
    <n v="50"/>
    <s v="Présence"/>
    <s v="Absence"/>
    <s v="Présence"/>
    <s v="Présence"/>
    <s v="Présence"/>
    <s v="Présence"/>
    <m/>
    <s v="Ligne Peinturée"/>
    <s v="Marquage peinturé"/>
    <s v="Marquage peinturé"/>
    <m/>
    <m/>
    <m/>
    <m/>
    <m/>
    <m/>
    <m/>
    <m/>
  </r>
  <r>
    <n v="24"/>
    <s v="48.17507"/>
    <s v="-65.84832"/>
    <s v="Îlot infranchissable"/>
    <n v="1"/>
    <n v="1"/>
    <s v="Présence"/>
    <x v="0"/>
    <x v="0"/>
    <m/>
    <s v="Présence"/>
    <s v="Absence"/>
    <s v="Présence"/>
    <s v="Présence"/>
    <s v="Présence"/>
    <s v="Présence"/>
    <m/>
    <s v="Ligne Peinturée"/>
    <s v="Marquage peinturé"/>
    <s v="Marquage peinturé"/>
    <m/>
    <m/>
    <m/>
    <m/>
    <m/>
    <m/>
    <m/>
    <m/>
  </r>
  <r>
    <n v="24"/>
    <s v="48.17507"/>
    <s v="-65.84832"/>
    <s v="Îlot infranchissable"/>
    <n v="1"/>
    <n v="1"/>
    <s v="Présence"/>
    <x v="0"/>
    <x v="0"/>
    <m/>
    <s v="Présence"/>
    <s v="Absence"/>
    <s v="Présence"/>
    <s v="Présence"/>
    <s v="Présence"/>
    <s v="Présence"/>
    <m/>
    <s v="Ligne Peinturée"/>
    <s v="Marquage peinturé"/>
    <s v="Marquage peinturé"/>
    <m/>
    <m/>
    <m/>
    <m/>
    <m/>
    <m/>
    <m/>
    <m/>
  </r>
  <r>
    <n v="24"/>
    <s v="48.17507"/>
    <s v="-65.84832"/>
    <s v="Îlot infranchissable"/>
    <n v="1"/>
    <n v="1"/>
    <s v="Présence"/>
    <x v="0"/>
    <x v="0"/>
    <m/>
    <s v="Présence"/>
    <s v="Absence"/>
    <s v="Présence"/>
    <s v="Présence"/>
    <s v="Présence"/>
    <s v="Présence"/>
    <m/>
    <s v="Ligne Peinturée"/>
    <s v="Marquage peinturé"/>
    <s v="Marquage peinturé"/>
    <m/>
    <m/>
    <m/>
    <m/>
    <m/>
    <m/>
    <m/>
    <m/>
  </r>
  <r>
    <n v="25"/>
    <s v="46.54345"/>
    <s v="-72.75182"/>
    <s v="Îlot infranchissable"/>
    <n v="2"/>
    <n v="2"/>
    <s v="Présence"/>
    <x v="0"/>
    <x v="1"/>
    <n v="50"/>
    <s v="Absence"/>
    <s v="Présence"/>
    <s v="Présence"/>
    <s v="Présence"/>
    <s v="Présence"/>
    <s v="Présence"/>
    <s v="Présence"/>
    <s v="Ligne Peinturée"/>
    <s v="Marquage texturé (pavé)"/>
    <s v="Marquage peinturé"/>
    <m/>
    <m/>
    <m/>
    <m/>
    <m/>
    <m/>
    <m/>
    <s v="Voie de virage à droite"/>
  </r>
  <r>
    <n v="25"/>
    <s v="46.54345"/>
    <s v="-72.75182"/>
    <s v="Îlot infranchissable"/>
    <n v="2"/>
    <n v="2"/>
    <s v="Présence"/>
    <x v="0"/>
    <x v="1"/>
    <n v="50"/>
    <s v="Présence"/>
    <s v="Présence"/>
    <s v="Présence"/>
    <s v="Présence"/>
    <s v="Absence"/>
    <s v="Présence"/>
    <s v="Présence"/>
    <s v="Ligne Peinturée"/>
    <s v="Marquage texturé (pavé)"/>
    <s v="Marquage peinturé"/>
    <m/>
    <m/>
    <m/>
    <m/>
    <m/>
    <m/>
    <m/>
    <m/>
  </r>
  <r>
    <n v="25"/>
    <s v="46.54345"/>
    <s v="-72.75182"/>
    <s v="Îlot infranchissable"/>
    <n v="2"/>
    <n v="2"/>
    <s v="Présence"/>
    <x v="0"/>
    <x v="1"/>
    <n v="50"/>
    <s v="Présence"/>
    <s v="Présence"/>
    <m/>
    <s v="Présence"/>
    <s v="Présence"/>
    <s v="Présence"/>
    <s v="Présence"/>
    <s v="Ligne Peinturée"/>
    <s v="Marquage texturé (pavé)"/>
    <s v="Marquage peinturé"/>
    <m/>
    <m/>
    <m/>
    <m/>
    <m/>
    <m/>
    <m/>
    <m/>
  </r>
  <r>
    <n v="25"/>
    <s v="46.54345"/>
    <s v="-72.75182"/>
    <s v="Aucun îlot"/>
    <n v="1"/>
    <n v="1"/>
    <s v="Présence"/>
    <x v="0"/>
    <x v="1"/>
    <n v="50"/>
    <s v="Absence"/>
    <s v="Absence"/>
    <s v="Présence"/>
    <s v="Présence"/>
    <s v="Présence"/>
    <s v="Absence"/>
    <s v="Absence"/>
    <s v="Ligne Peinturée"/>
    <s v="Marquage texturé (pavé)"/>
    <s v="Marquage peinturé"/>
    <m/>
    <m/>
    <m/>
    <m/>
    <m/>
    <m/>
    <m/>
    <m/>
  </r>
  <r>
    <n v="26"/>
    <s v="46.26236"/>
    <s v="-72.87781"/>
    <s v="Îlot infranchissable"/>
    <n v="1"/>
    <n v="1"/>
    <s v="Absence"/>
    <x v="1"/>
    <x v="1"/>
    <n v="80"/>
    <s v="Absence"/>
    <s v="Présence"/>
    <s v="Présence"/>
    <s v="Présence"/>
    <s v="Présence"/>
    <m/>
    <m/>
    <s v="Ligne Peinturée"/>
    <m/>
    <m/>
    <m/>
    <m/>
    <m/>
    <m/>
    <m/>
    <m/>
    <m/>
    <s v="Bande franchissable à l'extérieur de la chaussée annulaire sur l'approche"/>
  </r>
  <r>
    <n v="26"/>
    <s v="46.26236"/>
    <s v="-72.87781"/>
    <s v="Îlot infranchissable"/>
    <n v="1"/>
    <n v="1"/>
    <s v="Absence"/>
    <x v="1"/>
    <x v="1"/>
    <n v="80"/>
    <s v="Présence"/>
    <s v="Présence"/>
    <s v="Présence"/>
    <s v="Présence"/>
    <s v="Présence"/>
    <m/>
    <m/>
    <s v="Ligne Peinturée"/>
    <m/>
    <m/>
    <m/>
    <m/>
    <m/>
    <m/>
    <m/>
    <m/>
    <m/>
    <m/>
  </r>
  <r>
    <n v="26"/>
    <s v="46.26236"/>
    <s v="-72.87781"/>
    <s v="Îlot infranchissable"/>
    <n v="1"/>
    <n v="1"/>
    <s v="Absence"/>
    <x v="1"/>
    <x v="1"/>
    <n v="50"/>
    <s v="Présence"/>
    <s v="Présence"/>
    <s v="Présence"/>
    <s v="Présence"/>
    <s v="Présence"/>
    <m/>
    <m/>
    <s v="Ligne Peinturée"/>
    <m/>
    <m/>
    <m/>
    <m/>
    <m/>
    <m/>
    <m/>
    <m/>
    <m/>
    <s v="Bande franchissable à l'extérieur de la chaussée annulaire sur l'approche"/>
  </r>
  <r>
    <n v="26"/>
    <s v="46.26236"/>
    <s v="-72.87781"/>
    <s v="Îlot infranchissable"/>
    <n v="1"/>
    <n v="1"/>
    <s v="Absence"/>
    <x v="1"/>
    <x v="1"/>
    <n v="90"/>
    <s v="Présence"/>
    <s v="Présence"/>
    <s v="Présence"/>
    <s v="Présence"/>
    <s v="Présence"/>
    <m/>
    <m/>
    <s v="Ligne Peinturée"/>
    <m/>
    <m/>
    <m/>
    <m/>
    <m/>
    <m/>
    <m/>
    <m/>
    <m/>
    <m/>
  </r>
  <r>
    <n v="27"/>
    <s v="45.4852"/>
    <s v="-73.76221"/>
    <s v="Îlot infranchissable"/>
    <n v="2"/>
    <n v="2"/>
    <s v="Présence"/>
    <x v="0"/>
    <x v="0"/>
    <n v="50"/>
    <s v="Présence"/>
    <s v="Absence"/>
    <m/>
    <s v="Présence"/>
    <s v="Absence"/>
    <s v="Présence"/>
    <s v="Présence"/>
    <s v="Ligne Peinturée"/>
    <s v="Marquage peinturé"/>
    <s v="Marquage peinturé"/>
    <m/>
    <m/>
    <m/>
    <m/>
    <m/>
    <m/>
    <m/>
    <s v="Chemin de fer situé à environ 200 mètres "/>
  </r>
  <r>
    <n v="27"/>
    <s v="45.4852"/>
    <s v="-73.76221"/>
    <s v="Îlot infranchissable"/>
    <n v="2"/>
    <n v="2"/>
    <s v="Présence"/>
    <x v="0"/>
    <x v="0"/>
    <n v="50"/>
    <s v="Présence"/>
    <s v="Absence"/>
    <s v="Présence"/>
    <s v="Présence"/>
    <s v="Absence"/>
    <s v="Présence"/>
    <s v="Présence"/>
    <s v="Ligne Peinturée"/>
    <s v="Marquage peinturé"/>
    <s v="Marquage peinturé"/>
    <m/>
    <m/>
    <m/>
    <m/>
    <m/>
    <m/>
    <m/>
    <m/>
  </r>
  <r>
    <n v="27"/>
    <s v="45.4852"/>
    <s v="-73.76221"/>
    <s v="Îlot infranchissable"/>
    <n v="2"/>
    <n v="2"/>
    <s v="Présence"/>
    <x v="0"/>
    <x v="1"/>
    <n v="50"/>
    <s v="Présence"/>
    <s v="Absence"/>
    <m/>
    <s v="Présence"/>
    <s v="Absence"/>
    <s v="Présence"/>
    <s v="Présence"/>
    <s v="Ligne Peinturée"/>
    <s v="Marquage peinturé"/>
    <s v="Marquage peinturé"/>
    <m/>
    <m/>
    <m/>
    <m/>
    <m/>
    <m/>
    <m/>
    <m/>
  </r>
  <r>
    <n v="27"/>
    <s v="45.4852"/>
    <s v="-73.76221"/>
    <s v="Îlot infranchissable"/>
    <n v="2"/>
    <n v="2"/>
    <s v="Présence"/>
    <x v="0"/>
    <x v="0"/>
    <n v="50"/>
    <s v="Présence"/>
    <s v="Absence"/>
    <s v="Présence"/>
    <s v="Présence"/>
    <s v="Absence"/>
    <s v="Présence"/>
    <s v="Présence"/>
    <s v="Ligne Peinturée"/>
    <s v="Marquage peinturé"/>
    <s v="Marquage peinturé"/>
    <m/>
    <m/>
    <m/>
    <m/>
    <m/>
    <m/>
    <m/>
    <m/>
  </r>
  <r>
    <n v="28"/>
    <s v="45.6078"/>
    <s v=" -75.39539"/>
    <s v="Îlot infranchissable"/>
    <n v="1"/>
    <n v="1"/>
    <s v="Présence"/>
    <x v="0"/>
    <x v="1"/>
    <n v="90"/>
    <s v="Présence"/>
    <s v="Présence"/>
    <m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28"/>
    <s v="45.6078"/>
    <s v=" -75.39539"/>
    <s v="Îlot infranchissable"/>
    <n v="1"/>
    <n v="1"/>
    <s v="Présence"/>
    <x v="0"/>
    <x v="1"/>
    <n v="70"/>
    <s v="Présence"/>
    <s v="Présence"/>
    <m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28"/>
    <s v="45.6078"/>
    <s v=" -75.39539"/>
    <s v="Îlot infranchissable"/>
    <n v="1"/>
    <n v="1"/>
    <s v="Présence"/>
    <x v="0"/>
    <x v="1"/>
    <n v="70"/>
    <s v="Présence"/>
    <s v="Présence"/>
    <m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28"/>
    <s v="45.6078"/>
    <s v=" -75.39539"/>
    <s v="Îlot infranchissable"/>
    <n v="1"/>
    <n v="1"/>
    <s v="Présence"/>
    <x v="0"/>
    <x v="1"/>
    <n v="70"/>
    <s v="Présence"/>
    <s v="Présence"/>
    <m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29"/>
    <s v="45.52188"/>
    <s v="-75.49564"/>
    <s v="Îlot infranchissable"/>
    <n v="1"/>
    <n v="1"/>
    <s v="Présence"/>
    <x v="1"/>
    <x v="0"/>
    <n v="5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s v="Chemin de fer situé à environ 400 mètres "/>
  </r>
  <r>
    <n v="29"/>
    <s v="45.52188"/>
    <s v="-75.49564"/>
    <s v="Îlot infranchissable"/>
    <n v="1"/>
    <n v="1"/>
    <s v="Présence"/>
    <x v="1"/>
    <x v="0"/>
    <n v="5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29"/>
    <s v="45.52188"/>
    <s v="-75.49564"/>
    <s v="Îlot penturé"/>
    <n v="1"/>
    <n v="1"/>
    <s v="Présence"/>
    <x v="1"/>
    <x v="0"/>
    <n v="50"/>
    <s v="Absence"/>
    <s v="Absence"/>
    <m/>
    <s v="Absence"/>
    <s v="Présence"/>
    <s v="Présence"/>
    <s v="Présence"/>
    <s v="Ligne Peinturée"/>
    <s v="Marquage peinturé"/>
    <s v="Marquage peinturé"/>
    <m/>
    <m/>
    <m/>
    <m/>
    <m/>
    <m/>
    <m/>
    <m/>
  </r>
  <r>
    <n v="29"/>
    <s v="45.52188"/>
    <s v="-75.49564"/>
    <s v="Îlot infranchissable"/>
    <n v="1"/>
    <n v="1"/>
    <s v="Présence"/>
    <x v="1"/>
    <x v="0"/>
    <n v="5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30"/>
    <s v="45.37285"/>
    <s v="-72.70134"/>
    <s v="Îlot infranchissable"/>
    <n v="1"/>
    <n v="1"/>
    <s v="Absence"/>
    <x v="1"/>
    <x v="1"/>
    <m/>
    <m/>
    <m/>
    <m/>
    <m/>
    <m/>
    <m/>
    <m/>
    <m/>
    <m/>
    <m/>
    <m/>
    <m/>
    <m/>
    <m/>
    <m/>
    <m/>
    <m/>
    <m/>
  </r>
  <r>
    <n v="30"/>
    <s v="45.37285"/>
    <s v="-72.70134"/>
    <s v="Îlot infranchissable"/>
    <n v="1"/>
    <n v="1"/>
    <s v="Absence"/>
    <x v="1"/>
    <x v="1"/>
    <m/>
    <m/>
    <m/>
    <m/>
    <m/>
    <m/>
    <m/>
    <m/>
    <m/>
    <m/>
    <m/>
    <m/>
    <m/>
    <m/>
    <m/>
    <m/>
    <m/>
    <m/>
    <m/>
  </r>
  <r>
    <n v="30"/>
    <s v="45.37285"/>
    <s v="-72.70134"/>
    <s v="Îlot infranchissable"/>
    <n v="1"/>
    <n v="1"/>
    <s v="Absence"/>
    <x v="1"/>
    <x v="1"/>
    <m/>
    <m/>
    <m/>
    <m/>
    <m/>
    <m/>
    <m/>
    <m/>
    <m/>
    <m/>
    <m/>
    <m/>
    <m/>
    <m/>
    <m/>
    <m/>
    <m/>
    <m/>
    <s v="Voie de virage à droite"/>
  </r>
  <r>
    <n v="30"/>
    <s v="45.37285"/>
    <s v="-72.70134"/>
    <s v="Îlot infranchissable"/>
    <n v="1"/>
    <n v="1"/>
    <s v="Absence"/>
    <x v="1"/>
    <x v="1"/>
    <m/>
    <m/>
    <m/>
    <m/>
    <m/>
    <m/>
    <m/>
    <m/>
    <m/>
    <m/>
    <m/>
    <m/>
    <m/>
    <m/>
    <m/>
    <m/>
    <m/>
    <m/>
    <m/>
  </r>
  <r>
    <n v="31"/>
    <s v="45.33807"/>
    <s v="-72.6486"/>
    <s v="Îlot infranchissable"/>
    <n v="1"/>
    <n v="1"/>
    <s v="Présence"/>
    <x v="1"/>
    <x v="0"/>
    <n v="70"/>
    <s v="Présence"/>
    <s v="Présence"/>
    <s v="Présence"/>
    <s v="Présence"/>
    <s v="Présence"/>
    <s v="Présence"/>
    <s v="Présence"/>
    <s v="Ligne Peinturée"/>
    <s v="Aucun marquage"/>
    <s v="Aucun marquage"/>
    <m/>
    <m/>
    <m/>
    <m/>
    <m/>
    <m/>
    <m/>
    <m/>
  </r>
  <r>
    <n v="31"/>
    <s v="45.33807"/>
    <s v="-72.6486"/>
    <s v="Îlot infranchissable"/>
    <n v="1"/>
    <n v="1"/>
    <s v="Présence"/>
    <x v="1"/>
    <x v="0"/>
    <n v="50"/>
    <m/>
    <m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31"/>
    <s v="45.33807"/>
    <s v="-72.6486"/>
    <s v="Îlot infranchissable"/>
    <n v="1"/>
    <n v="1"/>
    <s v="Absence"/>
    <x v="1"/>
    <x v="1"/>
    <n v="50"/>
    <s v="Présence"/>
    <s v="Présence"/>
    <s v="Présence"/>
    <s v="Présence"/>
    <s v="Présence"/>
    <m/>
    <m/>
    <s v="Ligne Peinturée"/>
    <m/>
    <m/>
    <m/>
    <m/>
    <m/>
    <m/>
    <m/>
    <m/>
    <m/>
    <m/>
  </r>
  <r>
    <n v="31"/>
    <s v="45.33807"/>
    <s v="-72.6486"/>
    <s v="Îlot infranchissable"/>
    <n v="1"/>
    <n v="1"/>
    <s v="Absence"/>
    <x v="1"/>
    <x v="1"/>
    <n v="70"/>
    <s v="Présence"/>
    <s v="Présence"/>
    <s v="Présence"/>
    <s v="Présence"/>
    <s v="Présence"/>
    <m/>
    <m/>
    <s v="Ligne Peinturée"/>
    <m/>
    <m/>
    <m/>
    <m/>
    <m/>
    <m/>
    <m/>
    <m/>
    <m/>
    <m/>
  </r>
  <r>
    <n v="32"/>
    <s v="45.33623"/>
    <s v="-72.64201"/>
    <s v="Îlot infranchissable"/>
    <n v="1"/>
    <n v="1"/>
    <s v="Absence"/>
    <x v="1"/>
    <x v="1"/>
    <n v="50"/>
    <s v="Présence"/>
    <s v="Présence"/>
    <s v="Présence"/>
    <s v="Présence"/>
    <s v="Présence"/>
    <m/>
    <m/>
    <s v="Ligne Peinturée"/>
    <m/>
    <m/>
    <m/>
    <m/>
    <m/>
    <m/>
    <m/>
    <m/>
    <m/>
    <m/>
  </r>
  <r>
    <n v="32"/>
    <s v="45.33623"/>
    <s v="-72.64201"/>
    <s v="Îlot infranchissable"/>
    <n v="1"/>
    <n v="1"/>
    <s v="Absence"/>
    <x v="1"/>
    <x v="1"/>
    <n v="50"/>
    <s v="Présence"/>
    <s v="Présence"/>
    <s v="Présence"/>
    <s v="Présence"/>
    <s v="Présence"/>
    <m/>
    <m/>
    <s v="Ligne Peinturée"/>
    <m/>
    <m/>
    <m/>
    <m/>
    <m/>
    <m/>
    <m/>
    <m/>
    <m/>
    <m/>
  </r>
  <r>
    <n v="33"/>
    <s v="48.56043"/>
    <s v="-78.11146"/>
    <m/>
    <m/>
    <m/>
    <m/>
    <x v="2"/>
    <x v="2"/>
    <m/>
    <m/>
    <m/>
    <m/>
    <m/>
    <m/>
    <m/>
    <m/>
    <m/>
    <m/>
    <m/>
    <m/>
    <m/>
    <m/>
    <m/>
    <m/>
    <m/>
    <m/>
    <m/>
  </r>
  <r>
    <n v="33"/>
    <s v="48.56043"/>
    <s v="-78.11146"/>
    <m/>
    <m/>
    <m/>
    <m/>
    <x v="2"/>
    <x v="2"/>
    <m/>
    <m/>
    <m/>
    <m/>
    <m/>
    <m/>
    <m/>
    <m/>
    <m/>
    <m/>
    <m/>
    <m/>
    <m/>
    <m/>
    <m/>
    <m/>
    <m/>
    <m/>
    <m/>
  </r>
  <r>
    <n v="33"/>
    <s v="48.56043"/>
    <s v="-78.11146"/>
    <m/>
    <m/>
    <m/>
    <m/>
    <x v="2"/>
    <x v="2"/>
    <m/>
    <m/>
    <m/>
    <m/>
    <m/>
    <m/>
    <m/>
    <m/>
    <m/>
    <m/>
    <m/>
    <m/>
    <m/>
    <m/>
    <m/>
    <m/>
    <m/>
    <m/>
    <m/>
  </r>
  <r>
    <n v="34"/>
    <s v="48.56041"/>
    <s v="-78.10655"/>
    <m/>
    <m/>
    <m/>
    <m/>
    <x v="2"/>
    <x v="2"/>
    <m/>
    <m/>
    <m/>
    <m/>
    <m/>
    <m/>
    <m/>
    <m/>
    <m/>
    <m/>
    <m/>
    <m/>
    <m/>
    <m/>
    <m/>
    <m/>
    <m/>
    <m/>
    <m/>
  </r>
  <r>
    <n v="34"/>
    <s v="48.56041"/>
    <s v="-78.10655"/>
    <m/>
    <m/>
    <m/>
    <m/>
    <x v="2"/>
    <x v="2"/>
    <m/>
    <m/>
    <m/>
    <m/>
    <m/>
    <m/>
    <m/>
    <m/>
    <m/>
    <m/>
    <m/>
    <m/>
    <m/>
    <m/>
    <m/>
    <m/>
    <m/>
    <m/>
    <m/>
  </r>
  <r>
    <n v="34"/>
    <s v="48.56041"/>
    <s v="-78.10655"/>
    <m/>
    <m/>
    <m/>
    <m/>
    <x v="2"/>
    <x v="2"/>
    <m/>
    <m/>
    <m/>
    <m/>
    <m/>
    <m/>
    <m/>
    <m/>
    <m/>
    <m/>
    <m/>
    <m/>
    <m/>
    <m/>
    <m/>
    <m/>
    <m/>
    <m/>
    <m/>
  </r>
  <r>
    <n v="34"/>
    <s v="48.56041"/>
    <s v="-78.10655"/>
    <m/>
    <m/>
    <m/>
    <m/>
    <x v="2"/>
    <x v="2"/>
    <m/>
    <m/>
    <m/>
    <m/>
    <m/>
    <m/>
    <m/>
    <m/>
    <m/>
    <m/>
    <m/>
    <m/>
    <m/>
    <m/>
    <m/>
    <m/>
    <m/>
    <m/>
    <m/>
  </r>
  <r>
    <n v="35"/>
    <s v="48.09994"/>
    <s v="-77.76898"/>
    <s v="Îlot infranchissable"/>
    <n v="1"/>
    <n v="1"/>
    <s v="Absence"/>
    <x v="0"/>
    <x v="1"/>
    <n v="50"/>
    <s v="Présence"/>
    <s v="Présence"/>
    <s v="Présence"/>
    <s v="Présence"/>
    <s v="Présence"/>
    <m/>
    <m/>
    <s v="Ligne Peinturée"/>
    <m/>
    <m/>
    <m/>
    <m/>
    <m/>
    <m/>
    <m/>
    <m/>
    <m/>
    <m/>
  </r>
  <r>
    <n v="35"/>
    <s v="48.09994"/>
    <s v="-77.76898"/>
    <s v="Îlot infranchissable"/>
    <n v="1"/>
    <n v="1"/>
    <s v="Présence"/>
    <x v="0"/>
    <x v="1"/>
    <n v="50"/>
    <s v="Présence"/>
    <s v="Ab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35"/>
    <s v="48.09994"/>
    <s v="-77.76898"/>
    <s v="Îlot infranchissable"/>
    <n v="1"/>
    <n v="1"/>
    <s v="Présence"/>
    <x v="0"/>
    <x v="1"/>
    <n v="50"/>
    <s v="Présence"/>
    <s v="Absence"/>
    <s v="Présence"/>
    <s v="Présence"/>
    <s v="Présence"/>
    <s v="Absence"/>
    <s v="Absence"/>
    <s v="Ligne Peinturée"/>
    <s v="Marquage peinturé"/>
    <s v="Marquage peinturé"/>
    <m/>
    <m/>
    <m/>
    <m/>
    <m/>
    <m/>
    <m/>
    <m/>
  </r>
  <r>
    <n v="35"/>
    <s v="48.09994"/>
    <s v="-77.76898"/>
    <s v="Îlot infranchissable"/>
    <n v="1"/>
    <n v="1"/>
    <s v="Absence"/>
    <x v="0"/>
    <x v="1"/>
    <n v="50"/>
    <s v="Présence"/>
    <s v="Présence"/>
    <s v="Présence"/>
    <s v="Présence"/>
    <s v="Présence"/>
    <m/>
    <m/>
    <s v="Ligne Peinturée"/>
    <m/>
    <m/>
    <m/>
    <m/>
    <m/>
    <m/>
    <m/>
    <m/>
    <m/>
    <m/>
  </r>
  <r>
    <n v="36"/>
    <s v="48.1126"/>
    <s v="-77.78251"/>
    <s v="Îlot infranchissable"/>
    <n v="2"/>
    <n v="2"/>
    <s v="Absence"/>
    <x v="1"/>
    <x v="0"/>
    <n v="9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36"/>
    <s v="48.1126"/>
    <s v="-77.78251"/>
    <s v="Îlot infranchissable"/>
    <n v="2"/>
    <n v="1"/>
    <s v="Présence"/>
    <x v="1"/>
    <x v="0"/>
    <n v="50"/>
    <s v="Présence"/>
    <s v="Présence"/>
    <s v="Présence"/>
    <s v="Présence"/>
    <s v="Présence"/>
    <m/>
    <m/>
    <s v="Ligne Peinturée"/>
    <m/>
    <m/>
    <m/>
    <m/>
    <m/>
    <m/>
    <m/>
    <m/>
    <m/>
    <m/>
  </r>
  <r>
    <n v="36"/>
    <s v="48.1126"/>
    <s v="-77.78251"/>
    <s v="Îlot infranchissable"/>
    <n v="2"/>
    <n v="2"/>
    <s v="Absence"/>
    <x v="1"/>
    <x v="0"/>
    <n v="90"/>
    <s v="Présence"/>
    <s v="Présence"/>
    <s v="Présence"/>
    <s v="Présence"/>
    <s v="Présence"/>
    <m/>
    <m/>
    <s v="Ligne Peinturée"/>
    <m/>
    <m/>
    <m/>
    <m/>
    <m/>
    <m/>
    <m/>
    <m/>
    <m/>
    <s v="Voie de virage à droite"/>
  </r>
  <r>
    <n v="36"/>
    <s v="48.1126"/>
    <s v="-77.78251"/>
    <s v="Îlot infranchissable"/>
    <n v="2"/>
    <n v="1"/>
    <s v="Absence"/>
    <x v="1"/>
    <x v="1"/>
    <n v="50"/>
    <s v="Présence"/>
    <s v="Présence"/>
    <s v="Présence"/>
    <s v="Présence"/>
    <s v="Présence"/>
    <m/>
    <m/>
    <s v="Ligne Peinturée"/>
    <m/>
    <m/>
    <m/>
    <m/>
    <m/>
    <m/>
    <m/>
    <m/>
    <m/>
    <m/>
  </r>
  <r>
    <n v="37"/>
    <s v="48.11275"/>
    <s v="-77.79536"/>
    <s v="Îlot infranchissable"/>
    <n v="1"/>
    <n v="1"/>
    <s v="Absence"/>
    <x v="1"/>
    <x v="1"/>
    <n v="90"/>
    <s v="Présence"/>
    <s v="Présence"/>
    <s v="Présence"/>
    <s v="Présence"/>
    <s v="Présence"/>
    <m/>
    <m/>
    <s v="Ligne Peinturée"/>
    <m/>
    <m/>
    <m/>
    <m/>
    <m/>
    <m/>
    <m/>
    <m/>
    <m/>
    <m/>
  </r>
  <r>
    <n v="37"/>
    <s v="48.11275"/>
    <s v="-77.79536"/>
    <s v="Îlot infranchissable"/>
    <n v="1"/>
    <n v="1"/>
    <s v="Absence"/>
    <x v="1"/>
    <x v="1"/>
    <n v="50"/>
    <s v="Présence"/>
    <s v="Présence"/>
    <s v="Présence"/>
    <s v="Présence"/>
    <s v="Présence"/>
    <m/>
    <m/>
    <s v="Ligne Peinturée"/>
    <m/>
    <m/>
    <m/>
    <m/>
    <m/>
    <m/>
    <m/>
    <m/>
    <m/>
    <s v="Inflexion vers la  droite de l'approche"/>
  </r>
  <r>
    <n v="37"/>
    <s v="48.11275"/>
    <s v="-77.79536"/>
    <s v="Îlot infranchissable"/>
    <n v="1"/>
    <n v="1"/>
    <s v="Absence"/>
    <x v="1"/>
    <x v="1"/>
    <n v="90"/>
    <s v="Présence"/>
    <s v="Présence"/>
    <s v="Présence"/>
    <s v="Absence"/>
    <s v="Présence"/>
    <m/>
    <m/>
    <s v="Ligne Peinturée"/>
    <m/>
    <m/>
    <m/>
    <m/>
    <m/>
    <m/>
    <m/>
    <m/>
    <m/>
    <m/>
  </r>
  <r>
    <n v="37"/>
    <s v="48.11275"/>
    <s v="-77.79536"/>
    <s v="Îlot infranchissable"/>
    <n v="1"/>
    <n v="1"/>
    <s v="Absence"/>
    <x v="1"/>
    <x v="1"/>
    <n v="50"/>
    <s v="Présence"/>
    <s v="Présence"/>
    <s v="Présence"/>
    <s v="Présence"/>
    <s v="Présence"/>
    <m/>
    <m/>
    <s v="Ligne Peinturée"/>
    <m/>
    <m/>
    <m/>
    <m/>
    <m/>
    <m/>
    <m/>
    <m/>
    <m/>
    <m/>
  </r>
  <r>
    <n v="38"/>
    <s v="48.11274"/>
    <s v="-77.82029"/>
    <s v="Îlot infranchissable"/>
    <n v="1"/>
    <n v="1"/>
    <s v="Absence"/>
    <x v="1"/>
    <x v="1"/>
    <n v="70"/>
    <s v="Présence"/>
    <s v="Présence"/>
    <s v="Présence"/>
    <s v="Présence"/>
    <s v="Présence"/>
    <m/>
    <m/>
    <s v="Ligne Peinturée"/>
    <m/>
    <m/>
    <m/>
    <m/>
    <m/>
    <m/>
    <m/>
    <m/>
    <m/>
    <s v="Voie de virage à droite"/>
  </r>
  <r>
    <n v="38"/>
    <s v="48.11274"/>
    <s v="-77.82029"/>
    <s v="Îlot infranchissable"/>
    <n v="1"/>
    <n v="1"/>
    <s v="Présence"/>
    <x v="1"/>
    <x v="0"/>
    <n v="9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38"/>
    <s v="48.11274"/>
    <s v="-77.82029"/>
    <s v="Îlot infranchissable"/>
    <n v="1"/>
    <n v="2"/>
    <s v="Absence"/>
    <x v="1"/>
    <x v="1"/>
    <n v="70"/>
    <s v="Présence"/>
    <s v="Présence"/>
    <s v="Présence"/>
    <s v="Présence"/>
    <s v="Présence"/>
    <m/>
    <m/>
    <s v="Ligne Peinturée"/>
    <m/>
    <m/>
    <m/>
    <m/>
    <m/>
    <m/>
    <m/>
    <m/>
    <m/>
    <s v="Voie de virage à droite"/>
  </r>
  <r>
    <n v="38"/>
    <s v="48.11274"/>
    <s v="-77.82029"/>
    <s v="Îlot infranchissable"/>
    <n v="1"/>
    <n v="1"/>
    <s v="Absence"/>
    <x v="1"/>
    <x v="1"/>
    <n v="90"/>
    <s v="Présence"/>
    <s v="Présence"/>
    <s v="Présence"/>
    <s v="Présence"/>
    <s v="Présence"/>
    <m/>
    <m/>
    <s v="Ligne Peinturée"/>
    <m/>
    <m/>
    <m/>
    <m/>
    <m/>
    <m/>
    <s v=" "/>
    <m/>
    <m/>
    <s v="Inflexion vers la  droite de l'approche"/>
  </r>
  <r>
    <n v="39"/>
    <s v="45.2908"/>
    <s v="-72.20691"/>
    <s v="Îlot infranchissable"/>
    <n v="1"/>
    <n v="1"/>
    <s v="Absence"/>
    <x v="1"/>
    <x v="1"/>
    <m/>
    <m/>
    <m/>
    <s v="Présence"/>
    <m/>
    <s v="Présence"/>
    <m/>
    <m/>
    <m/>
    <m/>
    <m/>
    <m/>
    <m/>
    <m/>
    <m/>
    <m/>
    <m/>
    <m/>
    <s v="Inflexion vers la  droite de l'approche"/>
  </r>
  <r>
    <n v="39"/>
    <s v="45.2908"/>
    <s v="-72.20691"/>
    <s v="Îlot infranchissable"/>
    <n v="1"/>
    <n v="1"/>
    <s v="Absence"/>
    <x v="1"/>
    <x v="1"/>
    <m/>
    <m/>
    <m/>
    <s v="Présence"/>
    <m/>
    <s v="Présence"/>
    <m/>
    <m/>
    <m/>
    <m/>
    <m/>
    <m/>
    <m/>
    <m/>
    <m/>
    <m/>
    <m/>
    <m/>
    <m/>
  </r>
  <r>
    <n v="39"/>
    <s v="45.2908"/>
    <s v="-72.20691"/>
    <s v="Îlot infranchissable"/>
    <n v="1"/>
    <n v="1"/>
    <s v="Absence"/>
    <x v="1"/>
    <x v="1"/>
    <m/>
    <m/>
    <m/>
    <s v="Présence"/>
    <s v="Présence"/>
    <s v="Présence"/>
    <m/>
    <m/>
    <m/>
    <m/>
    <m/>
    <m/>
    <m/>
    <m/>
    <m/>
    <m/>
    <m/>
    <m/>
    <m/>
  </r>
  <r>
    <n v="39"/>
    <s v="45.2908"/>
    <s v="-72.20691"/>
    <s v="Aucun îlot"/>
    <n v="0"/>
    <n v="1"/>
    <s v="Absence"/>
    <x v="1"/>
    <x v="1"/>
    <m/>
    <m/>
    <m/>
    <m/>
    <m/>
    <m/>
    <m/>
    <m/>
    <m/>
    <m/>
    <m/>
    <m/>
    <m/>
    <m/>
    <m/>
    <m/>
    <m/>
    <m/>
    <s v="Entrée d'autoroute"/>
  </r>
  <r>
    <n v="40"/>
    <s v="45.29439"/>
    <s v=" -72.20914"/>
    <s v="Îlot infranchissable"/>
    <n v="1"/>
    <n v="1"/>
    <s v="Absence"/>
    <x v="1"/>
    <x v="1"/>
    <m/>
    <s v="Présence"/>
    <s v="Présence"/>
    <s v="Présence"/>
    <s v="Présence"/>
    <s v="Présence"/>
    <m/>
    <m/>
    <s v="Ligne Peinturée"/>
    <m/>
    <m/>
    <m/>
    <m/>
    <m/>
    <m/>
    <m/>
    <m/>
    <m/>
    <s v="Inflexion vers la  droite de l'approche"/>
  </r>
  <r>
    <n v="40"/>
    <s v="45.29439"/>
    <s v=" -72.20914"/>
    <s v="Îlot infranchissable"/>
    <n v="1"/>
    <n v="1"/>
    <s v="Absence"/>
    <x v="1"/>
    <x v="1"/>
    <m/>
    <s v="Présence"/>
    <s v="Absence"/>
    <s v="Présence"/>
    <s v="Présence"/>
    <s v="Présence"/>
    <m/>
    <m/>
    <s v="Ligne Peinturée"/>
    <m/>
    <m/>
    <m/>
    <m/>
    <m/>
    <m/>
    <m/>
    <m/>
    <m/>
    <s v="Inflexion vers la  droite de l'approche"/>
  </r>
  <r>
    <n v="40"/>
    <s v="45.29439"/>
    <s v=" -72.20914"/>
    <s v="Aucun îlot"/>
    <n v="0"/>
    <n v="1"/>
    <s v="Absence"/>
    <x v="1"/>
    <x v="1"/>
    <m/>
    <m/>
    <m/>
    <m/>
    <m/>
    <m/>
    <m/>
    <m/>
    <m/>
    <m/>
    <m/>
    <m/>
    <m/>
    <m/>
    <m/>
    <m/>
    <m/>
    <m/>
    <s v="Entrée d'autoroute"/>
  </r>
  <r>
    <n v="40"/>
    <s v="45.29439"/>
    <s v=" -72.20914"/>
    <s v="Îlot infranchissable"/>
    <n v="1"/>
    <n v="1"/>
    <s v="Absence"/>
    <x v="1"/>
    <x v="1"/>
    <n v="80"/>
    <s v="Présence"/>
    <s v="Présence"/>
    <s v="Présence"/>
    <s v="Présence"/>
    <s v="Présence"/>
    <m/>
    <m/>
    <s v="Ligne Peinturée"/>
    <m/>
    <m/>
    <m/>
    <m/>
    <m/>
    <m/>
    <m/>
    <m/>
    <m/>
    <s v="Inflexion vers la  droite de l'approche"/>
  </r>
  <r>
    <n v="41"/>
    <s v="49.17592"/>
    <s v="-68.33835"/>
    <s v="Îlot infranchissable"/>
    <n v="1"/>
    <n v="1"/>
    <s v="Présence"/>
    <x v="0"/>
    <x v="1"/>
    <m/>
    <m/>
    <m/>
    <m/>
    <m/>
    <m/>
    <m/>
    <m/>
    <m/>
    <m/>
    <m/>
    <m/>
    <m/>
    <m/>
    <m/>
    <m/>
    <m/>
    <m/>
    <m/>
  </r>
  <r>
    <n v="41"/>
    <s v="49.17592"/>
    <s v="-68.33835"/>
    <s v="Îlot infranchissable"/>
    <n v="1"/>
    <n v="1"/>
    <s v="Présence"/>
    <x v="0"/>
    <x v="1"/>
    <m/>
    <m/>
    <m/>
    <m/>
    <m/>
    <m/>
    <m/>
    <m/>
    <m/>
    <m/>
    <m/>
    <m/>
    <m/>
    <m/>
    <m/>
    <m/>
    <m/>
    <m/>
    <m/>
  </r>
  <r>
    <n v="41"/>
    <s v="49.17592"/>
    <s v="-68.33835"/>
    <s v="Îlot infranchissable"/>
    <n v="1"/>
    <n v="1"/>
    <s v="Présence"/>
    <x v="0"/>
    <x v="1"/>
    <m/>
    <m/>
    <m/>
    <m/>
    <m/>
    <m/>
    <m/>
    <m/>
    <m/>
    <m/>
    <m/>
    <m/>
    <m/>
    <m/>
    <m/>
    <m/>
    <m/>
    <m/>
    <m/>
  </r>
  <r>
    <n v="41"/>
    <s v="49.17592"/>
    <s v="-68.33835"/>
    <s v="Îlot infranchissable"/>
    <n v="1"/>
    <n v="1"/>
    <s v="Présence"/>
    <x v="0"/>
    <x v="1"/>
    <m/>
    <m/>
    <m/>
    <m/>
    <m/>
    <m/>
    <m/>
    <m/>
    <m/>
    <m/>
    <m/>
    <m/>
    <m/>
    <m/>
    <m/>
    <m/>
    <m/>
    <m/>
    <m/>
  </r>
  <r>
    <n v="42"/>
    <s v="48.4787"/>
    <s v="-71.78999"/>
    <m/>
    <m/>
    <m/>
    <m/>
    <x v="2"/>
    <x v="2"/>
    <m/>
    <m/>
    <m/>
    <m/>
    <m/>
    <m/>
    <m/>
    <m/>
    <m/>
    <m/>
    <m/>
    <m/>
    <m/>
    <m/>
    <m/>
    <m/>
    <m/>
    <m/>
    <s v="Pas encore construit"/>
  </r>
  <r>
    <n v="43"/>
    <s v="45.41086"/>
    <s v="-74.03241"/>
    <s v="Îlot infranchissable"/>
    <n v="1"/>
    <n v="1"/>
    <s v="Absence"/>
    <x v="1"/>
    <x v="1"/>
    <m/>
    <s v="Présence"/>
    <s v="Présence"/>
    <m/>
    <s v="Présence"/>
    <s v="Présence"/>
    <m/>
    <m/>
    <s v="Ligne Peinturée"/>
    <m/>
    <m/>
    <m/>
    <m/>
    <m/>
    <m/>
    <m/>
    <m/>
    <m/>
    <s v="Sortie d'autoroute"/>
  </r>
  <r>
    <n v="43"/>
    <s v="45.41086"/>
    <s v="-74.03241"/>
    <s v="Îlot infranchissable"/>
    <n v="1"/>
    <n v="1"/>
    <s v="Absence"/>
    <x v="1"/>
    <x v="1"/>
    <n v="50"/>
    <s v="Présence"/>
    <s v="Présence"/>
    <m/>
    <s v="Présence"/>
    <s v="Présence"/>
    <m/>
    <m/>
    <s v="Ligne Peinturée"/>
    <m/>
    <m/>
    <m/>
    <m/>
    <m/>
    <m/>
    <m/>
    <m/>
    <m/>
    <m/>
  </r>
  <r>
    <n v="43"/>
    <s v="45.41086"/>
    <s v="-74.03241"/>
    <s v="Îlot infranchissable"/>
    <n v="1"/>
    <n v="1"/>
    <s v="Absence"/>
    <x v="1"/>
    <x v="1"/>
    <n v="50"/>
    <s v="Absence"/>
    <s v="Absence"/>
    <s v="Présence"/>
    <s v="Présence"/>
    <s v="Présence"/>
    <m/>
    <m/>
    <s v="Ligne Peinturée"/>
    <m/>
    <m/>
    <m/>
    <m/>
    <m/>
    <m/>
    <m/>
    <m/>
    <m/>
    <m/>
  </r>
  <r>
    <n v="43"/>
    <s v="45.41086"/>
    <s v="-74.03241"/>
    <s v="Îlot infranchissable"/>
    <n v="1"/>
    <n v="1"/>
    <s v="Absence"/>
    <x v="1"/>
    <x v="1"/>
    <n v="50"/>
    <s v="Absence"/>
    <s v="Présence"/>
    <s v="Présence"/>
    <s v="Présence"/>
    <s v="Présence"/>
    <m/>
    <m/>
    <s v="Ligne Peinturée"/>
    <m/>
    <m/>
    <m/>
    <m/>
    <m/>
    <m/>
    <m/>
    <m/>
    <m/>
    <m/>
  </r>
  <r>
    <n v="44"/>
    <s v="48.43727"/>
    <s v="-71.06726"/>
    <s v="Îlot penturé"/>
    <n v="1"/>
    <n v="1"/>
    <s v="Absence"/>
    <x v="0"/>
    <x v="1"/>
    <n v="50"/>
    <s v="Absence"/>
    <s v="Absence"/>
    <m/>
    <s v="Présence"/>
    <s v="Absence"/>
    <m/>
    <m/>
    <s v="Ligne Peinturée"/>
    <m/>
    <m/>
    <m/>
    <m/>
    <m/>
    <m/>
    <m/>
    <m/>
    <m/>
    <m/>
  </r>
  <r>
    <n v="44"/>
    <s v="48.43727"/>
    <s v="-71.06726"/>
    <s v="Îlot penturé"/>
    <n v="1"/>
    <n v="1"/>
    <s v="Absence"/>
    <x v="0"/>
    <x v="1"/>
    <n v="50"/>
    <s v="Absence"/>
    <s v="Absence"/>
    <m/>
    <s v="Présence"/>
    <s v="Absence"/>
    <m/>
    <m/>
    <s v="Ligne Peinturée"/>
    <m/>
    <m/>
    <m/>
    <m/>
    <m/>
    <m/>
    <m/>
    <m/>
    <m/>
    <m/>
  </r>
  <r>
    <n v="44"/>
    <s v="48.43727"/>
    <s v="-71.06726"/>
    <s v="Îlot penturé"/>
    <n v="1"/>
    <n v="1"/>
    <s v="Absence"/>
    <x v="0"/>
    <x v="1"/>
    <n v="50"/>
    <s v="Absence"/>
    <s v="Absence"/>
    <m/>
    <s v="Présence"/>
    <s v="Absence"/>
    <m/>
    <m/>
    <s v="Ligne Peinturée"/>
    <m/>
    <m/>
    <m/>
    <m/>
    <m/>
    <m/>
    <m/>
    <m/>
    <m/>
    <m/>
  </r>
  <r>
    <n v="44"/>
    <s v="48.43727"/>
    <s v="-71.06726"/>
    <s v="Îlot penturé"/>
    <n v="1"/>
    <n v="1"/>
    <s v="Absence"/>
    <x v="0"/>
    <x v="1"/>
    <n v="50"/>
    <s v="Absence"/>
    <s v="Absence"/>
    <m/>
    <s v="Présence"/>
    <s v="Absence"/>
    <m/>
    <m/>
    <s v="Ligne Peinturée"/>
    <m/>
    <m/>
    <m/>
    <m/>
    <m/>
    <m/>
    <m/>
    <m/>
    <m/>
    <m/>
  </r>
  <r>
    <n v="45"/>
    <s v="46.70044"/>
    <s v=" -71.07272"/>
    <s v="Îlot infranchissable"/>
    <n v="1"/>
    <n v="1"/>
    <s v="Présence"/>
    <x v="0"/>
    <x v="1"/>
    <m/>
    <s v="Présence"/>
    <s v="Présence"/>
    <s v="Présence"/>
    <s v="Présence"/>
    <s v="Présence"/>
    <s v="Présence"/>
    <s v="Présence"/>
    <s v="Ligne Peinturée"/>
    <s v="Marquage texturé (pavé)"/>
    <s v="Marquage texturé (pavé)"/>
    <m/>
    <m/>
    <m/>
    <m/>
    <m/>
    <m/>
    <m/>
    <m/>
  </r>
  <r>
    <n v="45"/>
    <s v="46.70044"/>
    <s v=" -71.07272"/>
    <s v="Îlot infranchissable"/>
    <n v="1"/>
    <n v="1"/>
    <s v="Présence"/>
    <x v="0"/>
    <x v="1"/>
    <m/>
    <m/>
    <m/>
    <s v="Présence"/>
    <s v="Présence"/>
    <s v="Présence"/>
    <s v="Présence"/>
    <s v="Présence"/>
    <s v="Ligne Peinturée"/>
    <s v="Marquage texturé (pavé)"/>
    <s v="Marquage texturé (pavé)"/>
    <m/>
    <m/>
    <m/>
    <m/>
    <m/>
    <m/>
    <m/>
    <m/>
  </r>
  <r>
    <n v="45"/>
    <s v="46.70044"/>
    <s v=" -71.07272"/>
    <s v="Îlot infranchissable"/>
    <n v="1"/>
    <n v="1"/>
    <s v="Présence"/>
    <x v="0"/>
    <x v="1"/>
    <m/>
    <s v="Présence"/>
    <s v="Présence"/>
    <s v="Présence"/>
    <s v="Présence"/>
    <s v="Présence"/>
    <s v="Présence"/>
    <s v="Présence"/>
    <s v="Ligne Peinturée"/>
    <s v="Marquage texturé (pavé)"/>
    <s v="Marquage texturé (pavé)"/>
    <m/>
    <m/>
    <m/>
    <m/>
    <m/>
    <m/>
    <m/>
    <m/>
  </r>
  <r>
    <n v="45"/>
    <s v="46.70044"/>
    <s v=" -71.07272"/>
    <s v="Îlot infranchissable"/>
    <n v="1"/>
    <n v="1"/>
    <s v="Présence"/>
    <x v="0"/>
    <x v="1"/>
    <m/>
    <s v="Présence"/>
    <s v="Présence"/>
    <m/>
    <s v="Présence"/>
    <s v="Présence"/>
    <s v="Présence"/>
    <s v="Présence"/>
    <s v="Ligne Peinturée"/>
    <s v="Marquage texturé (pavé)"/>
    <s v="Marquage texturé (pavé)"/>
    <m/>
    <m/>
    <m/>
    <m/>
    <m/>
    <m/>
    <m/>
    <m/>
  </r>
  <r>
    <n v="46"/>
    <s v="45.37918"/>
    <s v="-71.94236"/>
    <s v="Îlot infranchissable"/>
    <n v="1"/>
    <n v="1"/>
    <s v="Présence"/>
    <x v="0"/>
    <x v="1"/>
    <m/>
    <m/>
    <m/>
    <m/>
    <m/>
    <m/>
    <m/>
    <m/>
    <s v="Ligne Peinturée"/>
    <s v="Marquage peinturé"/>
    <s v="Marquage peinturé"/>
    <m/>
    <m/>
    <m/>
    <m/>
    <m/>
    <m/>
    <m/>
    <m/>
  </r>
  <r>
    <n v="46"/>
    <s v="45.37918"/>
    <s v="-71.94236"/>
    <s v="Îlot infranchissable"/>
    <n v="1"/>
    <n v="1"/>
    <s v="Présence"/>
    <x v="0"/>
    <x v="1"/>
    <m/>
    <m/>
    <m/>
    <m/>
    <m/>
    <m/>
    <m/>
    <m/>
    <s v="Ligne Peinturée"/>
    <s v="Marquage peinturé"/>
    <s v="Marquage peinturé"/>
    <m/>
    <m/>
    <m/>
    <m/>
    <m/>
    <m/>
    <m/>
    <m/>
  </r>
  <r>
    <n v="46"/>
    <s v="45.37918"/>
    <s v="-71.94236"/>
    <s v="Îlot infranchissable"/>
    <n v="1"/>
    <n v="1"/>
    <s v="Présence"/>
    <x v="0"/>
    <x v="1"/>
    <m/>
    <m/>
    <m/>
    <m/>
    <m/>
    <m/>
    <m/>
    <m/>
    <s v="Ligne Peinturée"/>
    <s v="Marquage peinturé"/>
    <s v="Marquage peinturé"/>
    <m/>
    <m/>
    <m/>
    <m/>
    <m/>
    <m/>
    <m/>
    <m/>
  </r>
  <r>
    <n v="46"/>
    <s v="45.37918"/>
    <s v="-71.94236"/>
    <s v="Îlot infranchissable"/>
    <n v="1"/>
    <n v="1"/>
    <s v="Présence"/>
    <x v="0"/>
    <x v="1"/>
    <m/>
    <m/>
    <m/>
    <m/>
    <m/>
    <m/>
    <m/>
    <m/>
    <s v="Ligne Peinturée"/>
    <s v="Marquage peinturé"/>
    <s v="Marquage peinturé"/>
    <m/>
    <m/>
    <m/>
    <m/>
    <m/>
    <m/>
    <m/>
    <m/>
  </r>
  <r>
    <n v="47"/>
    <s v="46.82269"/>
    <s v="-71.31883"/>
    <s v="Îlot infranchissable"/>
    <n v="1"/>
    <n v="1"/>
    <s v="Présence"/>
    <x v="2"/>
    <x v="2"/>
    <m/>
    <m/>
    <m/>
    <m/>
    <m/>
    <m/>
    <m/>
    <m/>
    <m/>
    <m/>
    <m/>
    <m/>
    <m/>
    <m/>
    <m/>
    <m/>
    <m/>
    <m/>
    <m/>
  </r>
  <r>
    <n v="47"/>
    <s v="46.82269"/>
    <s v="-71.31883"/>
    <s v="Îlot infranchissable"/>
    <n v="1"/>
    <n v="1"/>
    <s v="Présence"/>
    <x v="2"/>
    <x v="2"/>
    <m/>
    <m/>
    <m/>
    <m/>
    <m/>
    <m/>
    <m/>
    <m/>
    <m/>
    <m/>
    <m/>
    <m/>
    <m/>
    <m/>
    <m/>
    <m/>
    <m/>
    <m/>
    <s v="Voie réservée pour les autobus"/>
  </r>
  <r>
    <n v="47"/>
    <s v="46.82269"/>
    <s v="-71.31883"/>
    <s v="Îlot infranchissable"/>
    <n v="1"/>
    <n v="1"/>
    <s v="Présence"/>
    <x v="2"/>
    <x v="2"/>
    <m/>
    <m/>
    <m/>
    <m/>
    <m/>
    <m/>
    <m/>
    <m/>
    <m/>
    <m/>
    <m/>
    <m/>
    <m/>
    <m/>
    <m/>
    <m/>
    <m/>
    <m/>
    <m/>
  </r>
  <r>
    <n v="47"/>
    <s v="46.82269"/>
    <s v="-71.31883"/>
    <s v="Îlot infranchissable"/>
    <n v="1"/>
    <n v="1"/>
    <s v="Présence"/>
    <x v="2"/>
    <x v="2"/>
    <m/>
    <m/>
    <m/>
    <m/>
    <m/>
    <m/>
    <m/>
    <m/>
    <m/>
    <m/>
    <m/>
    <m/>
    <m/>
    <m/>
    <m/>
    <m/>
    <m/>
    <m/>
    <s v="Voie réservée pour les autobus"/>
  </r>
  <r>
    <n v="48"/>
    <s v="45.36059"/>
    <s v="-73.74792"/>
    <s v="Îlot infranchissable"/>
    <n v="1"/>
    <n v="1"/>
    <s v="Présence"/>
    <x v="0"/>
    <x v="1"/>
    <n v="50"/>
    <s v="Présence"/>
    <s v="Absence"/>
    <s v="Présence"/>
    <s v="Absence"/>
    <s v="Présence"/>
    <s v="Présence"/>
    <s v="Présence"/>
    <s v="Aucun marquage"/>
    <s v="Marquage peinturé"/>
    <s v="Marquage peinturé"/>
    <m/>
    <m/>
    <m/>
    <m/>
    <m/>
    <m/>
    <m/>
    <m/>
  </r>
  <r>
    <n v="48"/>
    <s v="45.36059"/>
    <s v="-73.74792"/>
    <s v="Aucun îlot"/>
    <n v="0"/>
    <n v="1"/>
    <s v="Présence"/>
    <x v="0"/>
    <x v="1"/>
    <n v="50"/>
    <m/>
    <m/>
    <m/>
    <m/>
    <m/>
    <m/>
    <s v="Présence"/>
    <m/>
    <m/>
    <s v="Marquage peinturé"/>
    <m/>
    <m/>
    <m/>
    <m/>
    <m/>
    <m/>
    <m/>
    <m/>
  </r>
  <r>
    <n v="48"/>
    <s v="45.36059"/>
    <s v="-73.74792"/>
    <s v="Îlot infranchissable"/>
    <n v="1"/>
    <n v="1"/>
    <s v="Présence"/>
    <x v="0"/>
    <x v="1"/>
    <n v="50"/>
    <s v="Présence"/>
    <s v="Absence"/>
    <s v="Présence"/>
    <s v="Présence"/>
    <s v="Présence"/>
    <s v="Présence"/>
    <s v="Absence"/>
    <s v="Aucun marquage"/>
    <s v="Marquage peinturé"/>
    <s v="Marquage peinturé"/>
    <m/>
    <m/>
    <m/>
    <m/>
    <m/>
    <m/>
    <m/>
    <m/>
  </r>
  <r>
    <n v="49"/>
    <s v="46.9039"/>
    <s v="-71.11073"/>
    <s v="Îlot infranchissable"/>
    <n v="1"/>
    <n v="1"/>
    <s v="Absence"/>
    <x v="0"/>
    <x v="1"/>
    <n v="50"/>
    <s v="Présence"/>
    <s v="Absence"/>
    <s v="Présence"/>
    <s v="Présence"/>
    <s v="Absence"/>
    <m/>
    <m/>
    <s v="Aucun marquage"/>
    <m/>
    <m/>
    <m/>
    <m/>
    <m/>
    <m/>
    <m/>
    <m/>
    <m/>
    <m/>
  </r>
  <r>
    <n v="49"/>
    <s v="46.9039"/>
    <s v="-71.11073"/>
    <s v="Îlot infranchissable"/>
    <n v="1"/>
    <n v="1"/>
    <s v="Absence"/>
    <x v="0"/>
    <x v="1"/>
    <n v="30"/>
    <s v="Présence"/>
    <s v="Absence"/>
    <s v="Présence"/>
    <s v="Présence"/>
    <s v="Absence"/>
    <m/>
    <m/>
    <s v="Aucun marquage"/>
    <m/>
    <m/>
    <m/>
    <m/>
    <m/>
    <m/>
    <m/>
    <m/>
    <m/>
    <m/>
  </r>
  <r>
    <n v="49"/>
    <s v="46.9039"/>
    <s v="-71.11073"/>
    <s v="Îlot infranchissable"/>
    <n v="1"/>
    <n v="1"/>
    <s v="Absence"/>
    <x v="1"/>
    <x v="1"/>
    <n v="50"/>
    <s v="Présence"/>
    <s v="Absence"/>
    <s v="Absence"/>
    <s v="Présence"/>
    <s v="Présence"/>
    <m/>
    <m/>
    <s v="Aucun marquage"/>
    <m/>
    <m/>
    <m/>
    <m/>
    <m/>
    <m/>
    <m/>
    <m/>
    <m/>
    <m/>
  </r>
  <r>
    <n v="50"/>
    <s v="46.91219"/>
    <s v="-71.09328"/>
    <s v="Îlot infranchissable"/>
    <n v="1"/>
    <n v="1"/>
    <s v="Absence"/>
    <x v="1"/>
    <x v="1"/>
    <n v="50"/>
    <s v="Présence"/>
    <s v="Absence"/>
    <s v="Présence"/>
    <s v="Absence"/>
    <s v="Absence"/>
    <m/>
    <m/>
    <s v="Aucun marquage"/>
    <m/>
    <m/>
    <m/>
    <m/>
    <m/>
    <m/>
    <m/>
    <m/>
    <m/>
    <m/>
  </r>
  <r>
    <n v="50"/>
    <s v="46.91219"/>
    <s v="-71.09328"/>
    <s v="Aucun îlot"/>
    <n v="1"/>
    <n v="1"/>
    <s v="Absence"/>
    <x v="1"/>
    <x v="1"/>
    <m/>
    <m/>
    <m/>
    <m/>
    <m/>
    <m/>
    <m/>
    <m/>
    <m/>
    <m/>
    <m/>
    <m/>
    <m/>
    <m/>
    <m/>
    <m/>
    <m/>
    <m/>
    <s v="Accès privé"/>
  </r>
  <r>
    <n v="50"/>
    <s v="46.91219"/>
    <s v="-71.09328"/>
    <s v="Aucun îlot"/>
    <n v="1"/>
    <n v="1"/>
    <s v="Absence"/>
    <x v="1"/>
    <x v="1"/>
    <m/>
    <m/>
    <m/>
    <m/>
    <m/>
    <m/>
    <m/>
    <m/>
    <m/>
    <m/>
    <m/>
    <m/>
    <m/>
    <m/>
    <m/>
    <m/>
    <m/>
    <m/>
    <s v="Accès privé"/>
  </r>
  <r>
    <n v="51"/>
    <s v="46.91974"/>
    <s v=" -71.07706"/>
    <s v="Îlot infranchissable"/>
    <n v="1"/>
    <n v="1"/>
    <s v="Absence"/>
    <x v="0"/>
    <x v="1"/>
    <n v="50"/>
    <s v="Présence"/>
    <s v="Absence"/>
    <s v="Présence"/>
    <s v="Présence"/>
    <s v="Absence"/>
    <m/>
    <m/>
    <s v="Aucun marquage"/>
    <m/>
    <m/>
    <m/>
    <m/>
    <m/>
    <m/>
    <m/>
    <m/>
    <m/>
    <m/>
  </r>
  <r>
    <n v="51"/>
    <s v="46.91974"/>
    <s v=" -71.07706"/>
    <s v="Îlot infranchissable"/>
    <n v="1"/>
    <n v="1"/>
    <s v="Absence"/>
    <x v="0"/>
    <x v="1"/>
    <n v="50"/>
    <s v="Présence"/>
    <s v="Absence"/>
    <s v="Présence"/>
    <s v="Présence"/>
    <s v="Absence"/>
    <m/>
    <m/>
    <s v="Aucun marquage"/>
    <m/>
    <m/>
    <m/>
    <m/>
    <m/>
    <m/>
    <m/>
    <m/>
    <m/>
    <m/>
  </r>
  <r>
    <n v="51"/>
    <s v="46.91974"/>
    <s v=" -71.07706"/>
    <s v="Aucun îlot"/>
    <n v="1"/>
    <n v="1"/>
    <s v="Absence"/>
    <x v="1"/>
    <x v="1"/>
    <m/>
    <m/>
    <m/>
    <m/>
    <m/>
    <m/>
    <m/>
    <m/>
    <m/>
    <m/>
    <m/>
    <m/>
    <m/>
    <m/>
    <m/>
    <m/>
    <m/>
    <m/>
    <s v="Accès privé"/>
  </r>
  <r>
    <n v="51"/>
    <s v="46.91974"/>
    <s v=" -71.07706"/>
    <s v="Aucun îlot"/>
    <n v="1"/>
    <n v="1"/>
    <s v="Absence"/>
    <x v="1"/>
    <x v="1"/>
    <m/>
    <m/>
    <m/>
    <m/>
    <m/>
    <m/>
    <m/>
    <m/>
    <m/>
    <m/>
    <m/>
    <m/>
    <m/>
    <m/>
    <m/>
    <m/>
    <m/>
    <m/>
    <s v="Accès privé"/>
  </r>
  <r>
    <n v="52"/>
    <s v="46.93656"/>
    <s v=" -71.05613"/>
    <s v="Îlot infranchissable"/>
    <n v="1"/>
    <n v="1"/>
    <s v="Absence"/>
    <x v="1"/>
    <x v="1"/>
    <n v="50"/>
    <s v="Présence"/>
    <s v="Absence"/>
    <s v="Présence"/>
    <s v="Présence"/>
    <s v="Présence"/>
    <m/>
    <m/>
    <s v="Aucun marquage"/>
    <m/>
    <m/>
    <m/>
    <m/>
    <m/>
    <m/>
    <m/>
    <m/>
    <m/>
    <m/>
  </r>
  <r>
    <n v="52"/>
    <s v="46.93656"/>
    <s v=" -71.05613"/>
    <s v="Îlot infranchissable"/>
    <n v="1"/>
    <n v="1"/>
    <s v="Absence"/>
    <x v="1"/>
    <x v="1"/>
    <n v="50"/>
    <s v="Présence"/>
    <s v="Absence"/>
    <s v="Présence"/>
    <s v="Présence"/>
    <s v="Présence"/>
    <m/>
    <m/>
    <s v="Aucun marquage"/>
    <m/>
    <m/>
    <m/>
    <m/>
    <m/>
    <m/>
    <m/>
    <m/>
    <m/>
    <m/>
  </r>
  <r>
    <n v="52"/>
    <s v="46.93656"/>
    <s v=" -71.05613"/>
    <s v="Aucun îlot"/>
    <n v="1"/>
    <n v="1"/>
    <s v="Absence"/>
    <x v="1"/>
    <x v="1"/>
    <m/>
    <m/>
    <m/>
    <m/>
    <m/>
    <m/>
    <m/>
    <m/>
    <m/>
    <m/>
    <m/>
    <m/>
    <m/>
    <m/>
    <m/>
    <m/>
    <m/>
    <m/>
    <s v="Accès privé"/>
  </r>
  <r>
    <n v="53"/>
    <s v="46.9536"/>
    <s v="-71.04075"/>
    <s v="Îlot infranchissable"/>
    <n v="1"/>
    <n v="1"/>
    <s v="Absence"/>
    <x v="1"/>
    <x v="1"/>
    <n v="50"/>
    <s v="Présence"/>
    <s v="Absence"/>
    <s v="Présence"/>
    <s v="Présence"/>
    <s v="Présence"/>
    <m/>
    <m/>
    <s v="Aucun marquage"/>
    <m/>
    <m/>
    <m/>
    <m/>
    <m/>
    <m/>
    <m/>
    <m/>
    <m/>
    <m/>
  </r>
  <r>
    <n v="53"/>
    <s v="46.9536"/>
    <s v="-71.04075"/>
    <s v="Aucun îlot"/>
    <n v="1"/>
    <n v="1"/>
    <s v="Absence"/>
    <x v="1"/>
    <x v="1"/>
    <m/>
    <m/>
    <m/>
    <m/>
    <m/>
    <m/>
    <m/>
    <m/>
    <m/>
    <m/>
    <m/>
    <m/>
    <m/>
    <m/>
    <m/>
    <m/>
    <m/>
    <m/>
    <s v="Accès privé"/>
  </r>
  <r>
    <n v="54"/>
    <s v="46.95986"/>
    <s v=" -71.03161"/>
    <s v="Îlot infranchissable"/>
    <n v="1"/>
    <n v="1"/>
    <s v="Absence"/>
    <x v="0"/>
    <x v="1"/>
    <n v="50"/>
    <s v="Présence"/>
    <s v="Absence"/>
    <s v="Présence"/>
    <s v="Présence"/>
    <s v="Présence"/>
    <m/>
    <m/>
    <s v="Aucun marquage"/>
    <m/>
    <m/>
    <m/>
    <m/>
    <m/>
    <m/>
    <m/>
    <m/>
    <m/>
    <m/>
  </r>
  <r>
    <n v="54"/>
    <s v="46.95986"/>
    <s v=" -71.03161"/>
    <s v="Aucun îlot"/>
    <n v="1"/>
    <n v="1"/>
    <s v="Absence"/>
    <x v="1"/>
    <x v="1"/>
    <m/>
    <m/>
    <m/>
    <m/>
    <m/>
    <m/>
    <m/>
    <m/>
    <m/>
    <m/>
    <m/>
    <m/>
    <m/>
    <m/>
    <m/>
    <m/>
    <m/>
    <m/>
    <s v="Accès privé"/>
  </r>
  <r>
    <n v="54"/>
    <s v="46.95986"/>
    <s v=" -71.03161"/>
    <s v="Aucun îlot"/>
    <n v="1"/>
    <n v="1"/>
    <s v="Absence"/>
    <x v="1"/>
    <x v="1"/>
    <m/>
    <m/>
    <m/>
    <m/>
    <m/>
    <s v="Présence"/>
    <m/>
    <m/>
    <m/>
    <m/>
    <m/>
    <m/>
    <m/>
    <m/>
    <m/>
    <m/>
    <m/>
    <m/>
    <s v="Accès privé"/>
  </r>
  <r>
    <n v="54"/>
    <s v="46.95986"/>
    <s v=" -71.03161"/>
    <s v="Aucun îlot"/>
    <n v="1"/>
    <n v="1"/>
    <s v="Absence"/>
    <x v="1"/>
    <x v="1"/>
    <m/>
    <m/>
    <m/>
    <m/>
    <m/>
    <s v="Présence"/>
    <m/>
    <m/>
    <m/>
    <m/>
    <m/>
    <m/>
    <m/>
    <m/>
    <m/>
    <m/>
    <m/>
    <m/>
    <s v="Accès privé"/>
  </r>
  <r>
    <n v="55"/>
    <s v="46.8985"/>
    <s v="-71.12158"/>
    <s v="Îlot infranchissable"/>
    <n v="1"/>
    <n v="1"/>
    <s v="Absence"/>
    <x v="0"/>
    <x v="1"/>
    <n v="50"/>
    <s v="Absence"/>
    <s v="Absence"/>
    <s v="Présence"/>
    <s v="Présence"/>
    <s v="Absence"/>
    <m/>
    <m/>
    <s v="Aucun marquage"/>
    <m/>
    <m/>
    <m/>
    <m/>
    <m/>
    <m/>
    <m/>
    <m/>
    <m/>
    <m/>
  </r>
  <r>
    <n v="55"/>
    <s v="46.8985"/>
    <s v="-71.12158"/>
    <s v="Aucun îlot"/>
    <n v="1"/>
    <n v="1"/>
    <s v="Absence"/>
    <x v="1"/>
    <x v="1"/>
    <m/>
    <m/>
    <m/>
    <m/>
    <m/>
    <m/>
    <m/>
    <m/>
    <m/>
    <m/>
    <m/>
    <m/>
    <m/>
    <m/>
    <m/>
    <m/>
    <m/>
    <m/>
    <s v="Accès privé"/>
  </r>
  <r>
    <n v="55"/>
    <s v="46.8985"/>
    <s v="-71.12158"/>
    <s v="Aucun îlot"/>
    <n v="1"/>
    <n v="1"/>
    <s v="Absence"/>
    <x v="1"/>
    <x v="1"/>
    <m/>
    <m/>
    <m/>
    <m/>
    <m/>
    <m/>
    <m/>
    <m/>
    <m/>
    <m/>
    <m/>
    <m/>
    <m/>
    <m/>
    <m/>
    <m/>
    <m/>
    <m/>
    <s v="Accès privé"/>
  </r>
  <r>
    <n v="56"/>
    <s v="45.62845"/>
    <s v="-73.67988"/>
    <s v="Îlot infranchissable"/>
    <n v="1"/>
    <n v="1"/>
    <s v="Présence"/>
    <x v="0"/>
    <x v="0"/>
    <n v="50"/>
    <m/>
    <m/>
    <m/>
    <m/>
    <m/>
    <m/>
    <m/>
    <s v="Ligne Peinturée"/>
    <s v="Marquage texturé (pavé)"/>
    <s v="Marquage texturé (pavé)"/>
    <m/>
    <m/>
    <m/>
    <m/>
    <m/>
    <m/>
    <m/>
    <m/>
  </r>
  <r>
    <n v="56"/>
    <s v="45.62845"/>
    <s v="-73.67988"/>
    <s v="Îlot infranchissable"/>
    <n v="1"/>
    <n v="1"/>
    <s v="Présence"/>
    <x v="0"/>
    <x v="0"/>
    <n v="50"/>
    <m/>
    <m/>
    <m/>
    <m/>
    <m/>
    <m/>
    <m/>
    <s v="Ligne Peinturée"/>
    <s v="Marquage texturé (pavé)"/>
    <s v="Marquage texturé (pavé)"/>
    <m/>
    <m/>
    <m/>
    <m/>
    <m/>
    <m/>
    <m/>
    <m/>
  </r>
  <r>
    <n v="56"/>
    <s v="45.62845"/>
    <s v="-73.67988"/>
    <s v="Îlot infranchissable"/>
    <n v="1"/>
    <n v="1"/>
    <s v="Présence"/>
    <x v="0"/>
    <x v="0"/>
    <n v="50"/>
    <m/>
    <m/>
    <m/>
    <m/>
    <m/>
    <m/>
    <m/>
    <s v="Ligne Peinturée"/>
    <s v="Marquage texturé (pavé)"/>
    <s v="Marquage texturé (pavé)"/>
    <m/>
    <m/>
    <m/>
    <m/>
    <m/>
    <m/>
    <m/>
    <m/>
  </r>
  <r>
    <n v="57"/>
    <s v="45.51301"/>
    <s v="-73.82522"/>
    <s v="Îlot infranchissable"/>
    <n v="1"/>
    <n v="1"/>
    <s v="Absence"/>
    <x v="0"/>
    <x v="1"/>
    <n v="40"/>
    <s v="Présence"/>
    <s v="Absence"/>
    <s v="Présence"/>
    <s v="Présence"/>
    <s v="Absence"/>
    <m/>
    <m/>
    <s v="Aucun marquage"/>
    <m/>
    <m/>
    <m/>
    <m/>
    <m/>
    <m/>
    <m/>
    <m/>
    <m/>
    <m/>
  </r>
  <r>
    <n v="57"/>
    <s v="45.51301"/>
    <s v="-73.82522"/>
    <s v="Îlot infranchissable"/>
    <n v="1"/>
    <n v="1"/>
    <s v="Présence"/>
    <x v="0"/>
    <x v="0"/>
    <n v="40"/>
    <s v="Présence"/>
    <s v="Absence"/>
    <m/>
    <s v="Présence"/>
    <s v="Absence"/>
    <s v="Présence"/>
    <s v="Présence"/>
    <s v="Aucun marquage"/>
    <s v="Aucun marquage"/>
    <s v="Aucun marquage"/>
    <m/>
    <m/>
    <m/>
    <m/>
    <m/>
    <m/>
    <m/>
    <m/>
  </r>
  <r>
    <n v="57"/>
    <s v="45.51301"/>
    <s v="-73.82522"/>
    <s v="Îlot infranchissable"/>
    <n v="1"/>
    <n v="1"/>
    <s v="Présence"/>
    <x v="0"/>
    <x v="0"/>
    <n v="40"/>
    <s v="Présence"/>
    <s v="Absence"/>
    <m/>
    <s v="Présence"/>
    <s v="Absence"/>
    <s v="Présence"/>
    <s v="Présence"/>
    <s v="Aucun marquage"/>
    <s v="Aucun marquage"/>
    <s v="Aucun marquage"/>
    <m/>
    <m/>
    <m/>
    <m/>
    <m/>
    <m/>
    <m/>
    <s v="Il y a un chemin de fer à environ 50 mètres "/>
  </r>
  <r>
    <n v="57"/>
    <s v="45.51301"/>
    <s v="-73.82522"/>
    <s v="Îlot infranchissable"/>
    <n v="1"/>
    <n v="1"/>
    <s v="Absence"/>
    <x v="1"/>
    <x v="1"/>
    <n v="40"/>
    <s v="Présence"/>
    <s v="Absence"/>
    <s v="Présence"/>
    <s v="Présence"/>
    <s v="Absence"/>
    <m/>
    <m/>
    <s v="Aucun marquage"/>
    <m/>
    <m/>
    <m/>
    <m/>
    <m/>
    <m/>
    <m/>
    <m/>
    <m/>
    <m/>
  </r>
  <r>
    <n v="58"/>
    <s v="45.46729"/>
    <s v="-73.29437"/>
    <s v="Îlot penturé"/>
    <n v="1"/>
    <n v="1"/>
    <s v="Absence"/>
    <x v="1"/>
    <x v="1"/>
    <n v="50"/>
    <s v="Présence"/>
    <s v="Absence"/>
    <m/>
    <s v="Présence"/>
    <s v="Absence"/>
    <m/>
    <m/>
    <s v="Aucun marquage"/>
    <m/>
    <m/>
    <m/>
    <m/>
    <m/>
    <m/>
    <m/>
    <m/>
    <m/>
    <m/>
  </r>
  <r>
    <n v="58"/>
    <s v="45.46729"/>
    <s v="-73.29437"/>
    <s v="Îlot penturé"/>
    <n v="1"/>
    <n v="1"/>
    <s v="Absence"/>
    <x v="1"/>
    <x v="1"/>
    <n v="50"/>
    <s v="Présence"/>
    <s v="Absence"/>
    <m/>
    <s v="Présence"/>
    <s v="Absence"/>
    <m/>
    <m/>
    <s v="Aucun marquage"/>
    <m/>
    <m/>
    <m/>
    <m/>
    <m/>
    <m/>
    <m/>
    <m/>
    <m/>
    <m/>
  </r>
  <r>
    <n v="58"/>
    <s v="45.46729"/>
    <s v="-73.29437"/>
    <s v="Îlot penturé"/>
    <n v="1"/>
    <n v="1"/>
    <s v="Absence"/>
    <x v="1"/>
    <x v="1"/>
    <n v="50"/>
    <s v="Présence"/>
    <s v="Absence"/>
    <m/>
    <s v="Présence"/>
    <s v="Absence"/>
    <m/>
    <m/>
    <s v="Aucun marquage"/>
    <m/>
    <m/>
    <m/>
    <m/>
    <m/>
    <m/>
    <m/>
    <m/>
    <m/>
    <m/>
  </r>
  <r>
    <n v="58"/>
    <s v="45.46729"/>
    <s v="-73.29437"/>
    <s v="Îlot penturé"/>
    <n v="1"/>
    <n v="1"/>
    <s v="Absence"/>
    <x v="1"/>
    <x v="1"/>
    <n v="50"/>
    <s v="Présence"/>
    <s v="Absence"/>
    <m/>
    <s v="Présence"/>
    <s v="Absence"/>
    <m/>
    <m/>
    <s v="Aucun marquage"/>
    <m/>
    <m/>
    <m/>
    <m/>
    <m/>
    <m/>
    <m/>
    <m/>
    <m/>
    <m/>
  </r>
  <r>
    <n v="59"/>
    <s v="45.78892"/>
    <s v="-73.40751"/>
    <s v="Îlot infranchissable"/>
    <n v="2"/>
    <n v="2"/>
    <s v="Présence"/>
    <x v="0"/>
    <x v="0"/>
    <n v="50"/>
    <s v="Présence"/>
    <s v="Présence"/>
    <s v="Présence"/>
    <s v="Présence"/>
    <s v="Présence"/>
    <s v="Présence"/>
    <s v="Présence"/>
    <s v="Texte peinturé"/>
    <s v="Marquage texturé (pavé)"/>
    <s v="Marquage texturé (pavé)"/>
    <m/>
    <m/>
    <m/>
    <m/>
    <m/>
    <m/>
    <m/>
    <s v="Panneau à message variable (pour indiquer les vitesses des automobiles) "/>
  </r>
  <r>
    <n v="59"/>
    <s v="45.78892"/>
    <s v="-73.40751"/>
    <s v="Îlot infranchissable"/>
    <n v="2"/>
    <n v="2"/>
    <s v="Présence"/>
    <x v="0"/>
    <x v="1"/>
    <n v="50"/>
    <s v="Présence"/>
    <s v="Présence"/>
    <s v="Présence"/>
    <s v="Présence"/>
    <s v="Présence"/>
    <s v="Présence"/>
    <s v="Présence"/>
    <s v="Texte peinturé"/>
    <s v="Marquage texturé (pavé)"/>
    <s v="Marquage texturé (pavé)"/>
    <m/>
    <m/>
    <m/>
    <m/>
    <m/>
    <m/>
    <m/>
    <m/>
  </r>
  <r>
    <n v="59"/>
    <s v="45.78892"/>
    <s v="-73.40751"/>
    <s v="Îlot infranchissable"/>
    <n v="2"/>
    <n v="2"/>
    <s v="Présence"/>
    <x v="0"/>
    <x v="0"/>
    <n v="50"/>
    <s v="Présence"/>
    <s v="Présence"/>
    <s v="Présence"/>
    <s v="Présence"/>
    <s v="Présence"/>
    <s v="Présence"/>
    <s v="Présence"/>
    <s v="Texte peinturé"/>
    <s v="Marquage texturé (pavé)"/>
    <s v="Marquage texturé (pavé)"/>
    <m/>
    <m/>
    <m/>
    <m/>
    <m/>
    <m/>
    <m/>
    <s v="Panneau à message variable (pour indiquer les vitesses des automobiles) "/>
  </r>
  <r>
    <n v="60"/>
    <s v="45.78282"/>
    <s v="-73.43275"/>
    <s v="Îlot infranchissable"/>
    <n v="1"/>
    <n v="1"/>
    <s v="Présence"/>
    <x v="0"/>
    <x v="1"/>
    <n v="50"/>
    <m/>
    <m/>
    <m/>
    <m/>
    <m/>
    <m/>
    <m/>
    <m/>
    <m/>
    <m/>
    <m/>
    <m/>
    <m/>
    <m/>
    <m/>
    <m/>
    <m/>
    <m/>
  </r>
  <r>
    <n v="60"/>
    <s v="45.78282"/>
    <s v="-73.43275"/>
    <s v="Îlot infranchissable"/>
    <n v="1"/>
    <n v="1"/>
    <s v="Présence"/>
    <x v="0"/>
    <x v="1"/>
    <n v="50"/>
    <m/>
    <m/>
    <m/>
    <m/>
    <m/>
    <m/>
    <m/>
    <m/>
    <m/>
    <m/>
    <m/>
    <m/>
    <m/>
    <m/>
    <m/>
    <m/>
    <m/>
    <m/>
  </r>
  <r>
    <n v="60"/>
    <s v="45.78282"/>
    <s v="-73.43275"/>
    <m/>
    <m/>
    <m/>
    <m/>
    <x v="2"/>
    <x v="2"/>
    <m/>
    <m/>
    <m/>
    <m/>
    <m/>
    <m/>
    <m/>
    <m/>
    <m/>
    <m/>
    <m/>
    <m/>
    <m/>
    <m/>
    <m/>
    <m/>
    <m/>
    <m/>
    <s v="Pas encore construite"/>
  </r>
  <r>
    <n v="61"/>
    <s v="48.43279"/>
    <s v=" -71.17986"/>
    <s v="Îlot infranchissable"/>
    <n v="1"/>
    <n v="1"/>
    <s v="Présence"/>
    <x v="0"/>
    <x v="1"/>
    <n v="50"/>
    <m/>
    <m/>
    <s v="Présence"/>
    <s v="Présence"/>
    <s v="Présence"/>
    <s v="Présence"/>
    <s v="Présence"/>
    <s v="Aucun marquage"/>
    <s v="Marquage peinturé"/>
    <s v="Marquage peinturé"/>
    <m/>
    <m/>
    <m/>
    <m/>
    <m/>
    <m/>
    <m/>
    <m/>
  </r>
  <r>
    <n v="61"/>
    <s v="48.43279"/>
    <s v=" -71.17986"/>
    <s v="Îlot infranchissable"/>
    <n v="2"/>
    <n v="2"/>
    <s v="Présence"/>
    <x v="0"/>
    <x v="1"/>
    <n v="50"/>
    <s v="Présence"/>
    <s v="Absence"/>
    <s v="Présence"/>
    <s v="Présence"/>
    <s v="Présence"/>
    <s v="Présence"/>
    <s v="Absence"/>
    <s v="Aucun marquage"/>
    <s v="Marquage peinturé"/>
    <s v="Marquage peinturé"/>
    <m/>
    <m/>
    <m/>
    <m/>
    <m/>
    <m/>
    <m/>
    <m/>
  </r>
  <r>
    <n v="61"/>
    <s v="48.43279"/>
    <s v=" -71.17986"/>
    <s v="Îlot infranchissable"/>
    <n v="1"/>
    <n v="1"/>
    <s v="Présence"/>
    <x v="0"/>
    <x v="1"/>
    <n v="50"/>
    <m/>
    <m/>
    <s v="Présence"/>
    <s v="Présence"/>
    <s v="Présence"/>
    <s v="Présence"/>
    <s v="Présence"/>
    <s v="Aucun marquage"/>
    <s v="Marquage peinturé"/>
    <s v="Marquage peinturé"/>
    <m/>
    <m/>
    <m/>
    <m/>
    <m/>
    <m/>
    <m/>
    <m/>
  </r>
  <r>
    <n v="61"/>
    <s v="48.43279"/>
    <s v=" -71.17986"/>
    <s v="Aucun îlot"/>
    <n v="0"/>
    <n v="1"/>
    <s v="Absence"/>
    <x v="0"/>
    <x v="1"/>
    <n v="50"/>
    <m/>
    <m/>
    <m/>
    <m/>
    <m/>
    <m/>
    <s v="Absence"/>
    <m/>
    <s v="Marquage peinturé"/>
    <s v="Marquage peinturé"/>
    <m/>
    <m/>
    <m/>
    <m/>
    <m/>
    <m/>
    <m/>
    <m/>
  </r>
  <r>
    <n v="61"/>
    <s v="48.43279"/>
    <s v=" -71.17986"/>
    <s v="Îlot infranchissable"/>
    <n v="2"/>
    <n v="2"/>
    <s v="Présence"/>
    <x v="0"/>
    <x v="1"/>
    <n v="50"/>
    <s v="Présence"/>
    <s v="Absence"/>
    <s v="Présence"/>
    <s v="Présence"/>
    <s v="Présence"/>
    <s v="Présence"/>
    <s v="Présence"/>
    <s v="Aucun marquage"/>
    <s v="Marquage peinturé"/>
    <s v="Marquage peinturé"/>
    <m/>
    <m/>
    <m/>
    <m/>
    <m/>
    <m/>
    <m/>
    <m/>
  </r>
  <r>
    <n v="62"/>
    <s v="48.3974"/>
    <s v="-71.26187"/>
    <s v="Îlot infranchissable"/>
    <n v="1"/>
    <n v="1"/>
    <s v="Absence"/>
    <x v="2"/>
    <x v="2"/>
    <n v="50"/>
    <m/>
    <m/>
    <m/>
    <m/>
    <m/>
    <m/>
    <m/>
    <m/>
    <m/>
    <m/>
    <m/>
    <m/>
    <m/>
    <m/>
    <m/>
    <m/>
    <m/>
    <m/>
  </r>
  <r>
    <n v="62"/>
    <s v="48.3974"/>
    <s v="-71.26187"/>
    <s v="Îlot infranchissable"/>
    <n v="1"/>
    <n v="1"/>
    <s v="Absence"/>
    <x v="2"/>
    <x v="2"/>
    <n v="50"/>
    <m/>
    <m/>
    <m/>
    <m/>
    <m/>
    <m/>
    <m/>
    <m/>
    <m/>
    <m/>
    <m/>
    <m/>
    <m/>
    <m/>
    <m/>
    <m/>
    <m/>
    <m/>
  </r>
  <r>
    <n v="62"/>
    <s v="48.3974"/>
    <s v="-71.26187"/>
    <s v="Îlot infranchissable"/>
    <n v="1"/>
    <n v="1"/>
    <s v="Absence"/>
    <x v="2"/>
    <x v="2"/>
    <n v="50"/>
    <m/>
    <m/>
    <m/>
    <m/>
    <m/>
    <m/>
    <m/>
    <m/>
    <m/>
    <m/>
    <m/>
    <m/>
    <m/>
    <m/>
    <m/>
    <m/>
    <m/>
    <m/>
  </r>
  <r>
    <n v="63"/>
    <s v="45.72769"/>
    <s v="-73.62835"/>
    <s v="Îlot infranchissable"/>
    <n v="1"/>
    <n v="1"/>
    <s v="Présence"/>
    <x v="0"/>
    <x v="0"/>
    <n v="50"/>
    <s v="Absence"/>
    <s v="Absence"/>
    <s v="Présence"/>
    <s v="Absence"/>
    <s v="Absence"/>
    <s v="Absence"/>
    <s v="Absence"/>
    <s v="Aucun marquage"/>
    <s v="Aucun marquage"/>
    <s v="Aucun marquage"/>
    <m/>
    <m/>
    <m/>
    <m/>
    <m/>
    <m/>
    <m/>
    <m/>
  </r>
  <r>
    <n v="63"/>
    <s v="45.72769"/>
    <s v="-73.62835"/>
    <s v="Îlot infranchissable"/>
    <n v="1"/>
    <n v="1"/>
    <s v="Présence"/>
    <x v="0"/>
    <x v="1"/>
    <n v="50"/>
    <s v="Absence"/>
    <s v="Absence"/>
    <s v="Présence"/>
    <s v="Absence"/>
    <s v="Absence"/>
    <s v="Absence"/>
    <s v="Absence"/>
    <s v="Aucun marquage"/>
    <s v="Aucun marquage"/>
    <s v="Aucun marquage"/>
    <m/>
    <m/>
    <m/>
    <m/>
    <m/>
    <m/>
    <m/>
    <m/>
  </r>
  <r>
    <n v="63"/>
    <s v="45.72769"/>
    <s v="-73.62835"/>
    <s v="Îlot infranchissable"/>
    <n v="1"/>
    <n v="1"/>
    <s v="Présence"/>
    <x v="0"/>
    <x v="0"/>
    <n v="50"/>
    <s v="Absence"/>
    <s v="Absence"/>
    <s v="Présence"/>
    <s v="Absence"/>
    <s v="Absence"/>
    <s v="Absence"/>
    <s v="Absence"/>
    <s v="Aucun marquage"/>
    <s v="Aucun marquage"/>
    <s v="Aucun marquage"/>
    <m/>
    <m/>
    <m/>
    <m/>
    <m/>
    <m/>
    <m/>
    <m/>
  </r>
  <r>
    <n v="63"/>
    <s v="45.72769"/>
    <s v="-73.62835"/>
    <s v="Îlot infranchissable"/>
    <n v="1"/>
    <n v="1"/>
    <s v="Présence"/>
    <x v="0"/>
    <x v="0"/>
    <n v="50"/>
    <s v="Absence"/>
    <s v="Absence"/>
    <s v="Présence"/>
    <s v="Absence"/>
    <s v="Absence"/>
    <s v="Absence"/>
    <s v="Absence"/>
    <s v="Aucun marquage"/>
    <s v="Aucun marquage"/>
    <s v="Aucun marquage"/>
    <m/>
    <m/>
    <m/>
    <m/>
    <m/>
    <m/>
    <m/>
    <m/>
  </r>
  <r>
    <n v="64"/>
    <s v="45.72533"/>
    <s v="-73.60449"/>
    <s v="Îlot infranchissable"/>
    <n v="1"/>
    <n v="1"/>
    <s v="Présence"/>
    <x v="0"/>
    <x v="3"/>
    <n v="50"/>
    <s v="Présence"/>
    <s v="Absence"/>
    <s v="Présence"/>
    <s v="Présence"/>
    <s v="Présence"/>
    <s v="Absence"/>
    <s v="Absence"/>
    <s v="Aucun marquage"/>
    <s v="Marquage peinturé"/>
    <s v="Marquage peinturé"/>
    <m/>
    <m/>
    <m/>
    <m/>
    <m/>
    <m/>
    <m/>
    <m/>
  </r>
  <r>
    <n v="64"/>
    <s v="45.72533"/>
    <s v="-73.60449"/>
    <s v="Îlot infranchissable"/>
    <n v="1"/>
    <n v="1"/>
    <s v="Présence"/>
    <x v="0"/>
    <x v="3"/>
    <n v="50"/>
    <s v="Présence"/>
    <s v="Absence"/>
    <s v="Présence"/>
    <s v="Présence"/>
    <s v="Présence"/>
    <s v="Absence"/>
    <s v="Absence"/>
    <s v="Aucun marquage"/>
    <s v="Marquage peinturé"/>
    <s v="Marquage peinturé"/>
    <m/>
    <m/>
    <m/>
    <m/>
    <m/>
    <m/>
    <m/>
    <m/>
  </r>
  <r>
    <n v="64"/>
    <s v="45.72533"/>
    <s v="-73.60449"/>
    <s v="Îlot infranchissable"/>
    <n v="1"/>
    <n v="1"/>
    <s v="Présence"/>
    <x v="1"/>
    <x v="1"/>
    <n v="50"/>
    <s v="Présence"/>
    <s v="Absence"/>
    <s v="Absence"/>
    <s v="Présence"/>
    <s v="Présence"/>
    <s v="Absence"/>
    <s v="Absence"/>
    <s v="Aucun marquage"/>
    <s v="Marquage peinturé"/>
    <s v="Marquage peinturé"/>
    <m/>
    <m/>
    <m/>
    <m/>
    <m/>
    <m/>
    <m/>
    <m/>
  </r>
  <r>
    <n v="65"/>
    <s v="45.58837"/>
    <s v="-73.53482"/>
    <s v="Îlot infranchissable"/>
    <n v="1"/>
    <n v="1"/>
    <s v="Présence"/>
    <x v="0"/>
    <x v="1"/>
    <n v="50"/>
    <s v="Présence"/>
    <s v="Présence"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  <m/>
  </r>
  <r>
    <n v="65"/>
    <s v="45.58837"/>
    <s v="-73.53482"/>
    <s v="Îlot infranchissable"/>
    <n v="1"/>
    <n v="1"/>
    <s v="Présence"/>
    <x v="0"/>
    <x v="1"/>
    <n v="50"/>
    <s v="Absence"/>
    <s v="Présence"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  <m/>
  </r>
  <r>
    <n v="65"/>
    <s v="45.58837"/>
    <s v="-73.53482"/>
    <s v="Îlot infranchissable"/>
    <n v="1"/>
    <n v="1"/>
    <s v="Présence"/>
    <x v="0"/>
    <x v="1"/>
    <n v="50"/>
    <s v="Présence"/>
    <s v="Présence"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  <m/>
  </r>
  <r>
    <n v="65"/>
    <s v="45.58837"/>
    <s v="-73.53482"/>
    <s v="Îlot infranchissable"/>
    <n v="1"/>
    <n v="1"/>
    <s v="Présence"/>
    <x v="0"/>
    <x v="1"/>
    <n v="50"/>
    <s v="Absence"/>
    <s v="Absence"/>
    <s v="Présence"/>
    <s v="Présence"/>
    <s v="Absence"/>
    <s v="Présence"/>
    <s v="Présence"/>
    <s v="Ligne Peinturée"/>
    <s v="Marquage texturé (pavé)"/>
    <s v="Marquage texturé (pavé)"/>
    <m/>
    <m/>
    <m/>
    <m/>
    <m/>
    <m/>
    <m/>
    <m/>
  </r>
  <r>
    <n v="66"/>
    <s v="45.83756"/>
    <s v="-73.41579"/>
    <s v="Îlot infranchissable"/>
    <n v="1"/>
    <n v="1"/>
    <s v="Présence"/>
    <x v="0"/>
    <x v="0"/>
    <n v="50"/>
    <s v="Présence"/>
    <s v="Absence"/>
    <m/>
    <s v="Absence"/>
    <s v="Présence"/>
    <s v="Absence"/>
    <s v="Absence"/>
    <s v="Ligne Peinturée"/>
    <s v="Aucun marquage"/>
    <s v="Marquage peinturé"/>
    <m/>
    <m/>
    <m/>
    <m/>
    <m/>
    <m/>
    <m/>
    <m/>
  </r>
  <r>
    <n v="66"/>
    <s v="45.83756"/>
    <s v="-73.41579"/>
    <s v="Îlot infranchissable"/>
    <n v="1"/>
    <n v="1"/>
    <s v="Présence"/>
    <x v="1"/>
    <x v="0"/>
    <n v="50"/>
    <s v="Absence"/>
    <s v="Absence"/>
    <s v="Présence"/>
    <s v="Présence"/>
    <s v="Présence"/>
    <s v="Absence"/>
    <s v="Présence"/>
    <s v="Ligne Peinturée"/>
    <s v="Marquage peinturé"/>
    <s v="Marquage peinturé"/>
    <m/>
    <m/>
    <m/>
    <m/>
    <m/>
    <m/>
    <m/>
    <m/>
  </r>
  <r>
    <n v="66"/>
    <s v="45.83756"/>
    <s v="-73.41579"/>
    <s v="Îlot infranchissable"/>
    <n v="1"/>
    <n v="1"/>
    <s v="Présence"/>
    <x v="1"/>
    <x v="0"/>
    <n v="50"/>
    <m/>
    <m/>
    <s v="Présence"/>
    <s v="Présence"/>
    <s v="Présence"/>
    <s v="Absence"/>
    <s v="Présence"/>
    <s v="Ligne Peinturée"/>
    <s v="Marquage peinturé"/>
    <s v="Marquage peinturé"/>
    <m/>
    <m/>
    <m/>
    <m/>
    <m/>
    <m/>
    <m/>
    <m/>
  </r>
  <r>
    <n v="66"/>
    <s v="45.83756"/>
    <s v="-73.41579"/>
    <s v="Îlot infranchissable"/>
    <n v="1"/>
    <n v="1"/>
    <s v="Présence"/>
    <x v="0"/>
    <x v="0"/>
    <n v="50"/>
    <s v="Présence"/>
    <s v="Absence"/>
    <s v="Présence"/>
    <s v="Absence"/>
    <s v="Présence"/>
    <s v="Absence"/>
    <s v="Présence"/>
    <s v="Ligne Peinturée"/>
    <s v="Marquage peinturé"/>
    <s v="Marquage peinturé"/>
    <m/>
    <m/>
    <m/>
    <m/>
    <m/>
    <m/>
    <m/>
    <m/>
  </r>
  <r>
    <n v="67"/>
    <s v="45.30363"/>
    <s v="-72.64074"/>
    <s v="Îlot infranchissable"/>
    <n v="1"/>
    <n v="1"/>
    <s v="Absence"/>
    <x v="1"/>
    <x v="1"/>
    <m/>
    <m/>
    <m/>
    <m/>
    <m/>
    <m/>
    <m/>
    <m/>
    <m/>
    <m/>
    <m/>
    <m/>
    <m/>
    <m/>
    <m/>
    <m/>
    <m/>
    <m/>
    <m/>
  </r>
  <r>
    <n v="67"/>
    <s v="45.30363"/>
    <s v="-72.64074"/>
    <s v="Îlot infranchissable"/>
    <n v="1"/>
    <n v="1"/>
    <s v="Absence"/>
    <x v="1"/>
    <x v="1"/>
    <m/>
    <m/>
    <m/>
    <m/>
    <m/>
    <m/>
    <m/>
    <m/>
    <m/>
    <m/>
    <m/>
    <m/>
    <m/>
    <m/>
    <m/>
    <m/>
    <m/>
    <m/>
    <m/>
  </r>
  <r>
    <n v="67"/>
    <s v="45.30363"/>
    <s v="-72.64074"/>
    <s v="Îlot infranchissable"/>
    <n v="1"/>
    <n v="1"/>
    <s v="Absence"/>
    <x v="1"/>
    <x v="1"/>
    <m/>
    <m/>
    <m/>
    <m/>
    <m/>
    <m/>
    <m/>
    <m/>
    <m/>
    <m/>
    <m/>
    <m/>
    <m/>
    <m/>
    <m/>
    <m/>
    <m/>
    <m/>
    <m/>
  </r>
  <r>
    <n v="68"/>
    <s v="45.69059"/>
    <s v="-74.01536"/>
    <s v="Îlot infranchissable"/>
    <n v="1"/>
    <n v="1"/>
    <s v="Absence"/>
    <x v="1"/>
    <x v="1"/>
    <m/>
    <m/>
    <m/>
    <m/>
    <m/>
    <m/>
    <m/>
    <m/>
    <m/>
    <m/>
    <m/>
    <m/>
    <m/>
    <m/>
    <m/>
    <m/>
    <m/>
    <m/>
    <m/>
  </r>
  <r>
    <n v="68"/>
    <s v="45.69059"/>
    <s v="-74.01536"/>
    <s v="Îlot infranchissable"/>
    <n v="1"/>
    <n v="1"/>
    <s v="Absence"/>
    <x v="1"/>
    <x v="1"/>
    <m/>
    <m/>
    <m/>
    <m/>
    <m/>
    <m/>
    <m/>
    <m/>
    <m/>
    <m/>
    <m/>
    <m/>
    <m/>
    <m/>
    <m/>
    <m/>
    <m/>
    <m/>
    <m/>
  </r>
  <r>
    <n v="68"/>
    <s v="45.69059"/>
    <s v="-74.01536"/>
    <s v="Îlot infranchissable"/>
    <n v="1"/>
    <n v="1"/>
    <s v="Absence"/>
    <x v="1"/>
    <x v="1"/>
    <m/>
    <m/>
    <m/>
    <m/>
    <m/>
    <m/>
    <m/>
    <m/>
    <m/>
    <m/>
    <m/>
    <m/>
    <m/>
    <m/>
    <m/>
    <m/>
    <m/>
    <m/>
    <m/>
  </r>
  <r>
    <n v="69"/>
    <s v="46.39609"/>
    <s v="-72.57903"/>
    <s v="Îlot infranchissable"/>
    <n v="1"/>
    <n v="1"/>
    <s v="Présence"/>
    <x v="1"/>
    <x v="0"/>
    <n v="50"/>
    <s v="Présence"/>
    <s v="Absence"/>
    <s v="Présence"/>
    <s v="Présence"/>
    <s v="Présence"/>
    <s v="Absence"/>
    <s v="Absence"/>
    <s v="Aucun marquage"/>
    <s v="Marquage peinturé"/>
    <s v="Marquage peinturé"/>
    <m/>
    <m/>
    <m/>
    <m/>
    <m/>
    <m/>
    <m/>
    <m/>
  </r>
  <r>
    <n v="69"/>
    <s v="46.39609"/>
    <s v="-72.57903"/>
    <s v="Îlot infranchissable"/>
    <n v="1"/>
    <n v="1"/>
    <s v="Présence"/>
    <x v="1"/>
    <x v="0"/>
    <n v="50"/>
    <s v="Absence"/>
    <s v="Absence"/>
    <s v="Présence"/>
    <s v="Présence"/>
    <s v="Présence"/>
    <s v="Absence"/>
    <s v="Absence"/>
    <s v="Aucun marquage"/>
    <s v="Marquage peinturé"/>
    <s v="Marquage peinturé"/>
    <m/>
    <m/>
    <m/>
    <m/>
    <m/>
    <m/>
    <m/>
    <m/>
  </r>
  <r>
    <n v="69"/>
    <s v="46.39609"/>
    <s v="-72.57903"/>
    <s v="Îlot infranchissable"/>
    <n v="1"/>
    <n v="1"/>
    <s v="Présence"/>
    <x v="1"/>
    <x v="0"/>
    <n v="50"/>
    <s v="Présence"/>
    <s v="Absence"/>
    <s v="Absence"/>
    <s v="Présence"/>
    <s v="Présence"/>
    <s v="Absence"/>
    <s v="Absence"/>
    <s v="Aucun marquage"/>
    <s v="Marquage peinturé"/>
    <s v="Marquage peinturé"/>
    <m/>
    <m/>
    <m/>
    <m/>
    <m/>
    <m/>
    <m/>
    <m/>
  </r>
  <r>
    <n v="69"/>
    <s v="46.39609"/>
    <s v="-72.57903"/>
    <s v="Îlot infranchissable"/>
    <n v="1"/>
    <n v="1"/>
    <s v="Présence"/>
    <x v="1"/>
    <x v="0"/>
    <n v="50"/>
    <s v="Absence"/>
    <s v="Absence"/>
    <s v="Présence"/>
    <s v="Présence"/>
    <s v="Présence"/>
    <s v="Absence"/>
    <s v="Absence"/>
    <s v="Aucun marquage"/>
    <s v="Marquage peinturé"/>
    <s v="Marquage peinturé"/>
    <m/>
    <m/>
    <m/>
    <m/>
    <m/>
    <m/>
    <m/>
    <m/>
  </r>
  <r>
    <n v="70"/>
    <s v="46.73065"/>
    <s v="-71.31947"/>
    <s v="Aucun îlot"/>
    <n v="1"/>
    <n v="1"/>
    <s v="Absence"/>
    <x v="1"/>
    <x v="1"/>
    <n v="50"/>
    <s v="Présence"/>
    <s v="Absence"/>
    <m/>
    <s v="Absence"/>
    <s v="Absence"/>
    <m/>
    <m/>
    <s v="Aucun marquage"/>
    <m/>
    <m/>
    <m/>
    <m/>
    <m/>
    <m/>
    <m/>
    <m/>
    <m/>
    <m/>
  </r>
  <r>
    <n v="70"/>
    <s v="46.73065"/>
    <s v="-71.31947"/>
    <m/>
    <m/>
    <m/>
    <m/>
    <x v="2"/>
    <x v="2"/>
    <m/>
    <m/>
    <m/>
    <m/>
    <m/>
    <m/>
    <m/>
    <m/>
    <m/>
    <m/>
    <m/>
    <m/>
    <m/>
    <m/>
    <m/>
    <m/>
    <m/>
    <m/>
    <s v="Pas encore construite"/>
  </r>
  <r>
    <n v="70"/>
    <s v="46.73065"/>
    <s v="-71.31947"/>
    <s v="Aucun îlot"/>
    <n v="1"/>
    <n v="1"/>
    <s v="Absence"/>
    <x v="1"/>
    <x v="1"/>
    <n v="50"/>
    <s v="Présence"/>
    <s v="Absence"/>
    <m/>
    <s v="Absence"/>
    <s v="Absence"/>
    <m/>
    <m/>
    <s v="Aucun marquage"/>
    <m/>
    <m/>
    <m/>
    <m/>
    <m/>
    <m/>
    <m/>
    <m/>
    <m/>
    <m/>
  </r>
  <r>
    <n v="71"/>
    <s v="46.77003"/>
    <s v="-71.35118"/>
    <s v="Aucun îlot"/>
    <n v="1"/>
    <n v="1"/>
    <s v="Absence"/>
    <x v="0"/>
    <x v="0"/>
    <n v="50"/>
    <s v="Présence"/>
    <s v="Absence"/>
    <m/>
    <s v="Présence"/>
    <s v="Présence"/>
    <m/>
    <m/>
    <s v="Aucun marquage"/>
    <m/>
    <m/>
    <m/>
    <m/>
    <m/>
    <m/>
    <m/>
    <m/>
    <m/>
    <m/>
  </r>
  <r>
    <n v="71"/>
    <s v="46.77003"/>
    <s v="-71.35118"/>
    <s v="Aucun îlot"/>
    <n v="1"/>
    <n v="1"/>
    <s v="Présence"/>
    <x v="0"/>
    <x v="0"/>
    <n v="50"/>
    <s v="Absence"/>
    <s v="Absence"/>
    <m/>
    <s v="Présence"/>
    <s v="Présence"/>
    <s v="Absence"/>
    <s v="Absence"/>
    <n v="0"/>
    <s v="Aucun marquage"/>
    <s v="Aucun marquage"/>
    <m/>
    <m/>
    <m/>
    <m/>
    <m/>
    <m/>
    <m/>
    <m/>
  </r>
  <r>
    <n v="71"/>
    <s v="46.77003"/>
    <s v="-71.35118"/>
    <s v="Aucun îlot"/>
    <n v="1"/>
    <n v="1"/>
    <s v="Absence"/>
    <x v="0"/>
    <x v="0"/>
    <n v="50"/>
    <s v="Absence"/>
    <s v="Absence"/>
    <m/>
    <s v="Présence"/>
    <s v="Présence"/>
    <m/>
    <m/>
    <n v="0"/>
    <m/>
    <m/>
    <m/>
    <m/>
    <m/>
    <m/>
    <m/>
    <m/>
    <m/>
    <m/>
  </r>
  <r>
    <n v="72"/>
    <s v="46.77157"/>
    <s v="-71.30957"/>
    <s v="Aucun îlot"/>
    <n v="1"/>
    <n v="1"/>
    <s v="Absence"/>
    <x v="1"/>
    <x v="1"/>
    <n v="50"/>
    <s v="Présence"/>
    <s v="Absence"/>
    <m/>
    <s v="Présence"/>
    <s v="Présence"/>
    <m/>
    <m/>
    <n v="0"/>
    <m/>
    <m/>
    <m/>
    <m/>
    <m/>
    <m/>
    <m/>
    <m/>
    <m/>
    <m/>
  </r>
  <r>
    <n v="72"/>
    <s v="46.77157"/>
    <s v="-71.30957"/>
    <s v="Aucun îlot"/>
    <n v="1"/>
    <n v="1"/>
    <s v="Absence"/>
    <x v="1"/>
    <x v="1"/>
    <n v="50"/>
    <s v="Présence"/>
    <s v="Absence"/>
    <m/>
    <s v="Présence"/>
    <s v="Présence"/>
    <m/>
    <m/>
    <n v="0"/>
    <m/>
    <m/>
    <m/>
    <m/>
    <m/>
    <m/>
    <m/>
    <m/>
    <m/>
    <m/>
  </r>
  <r>
    <n v="72"/>
    <s v="46.77157"/>
    <s v="-71.30957"/>
    <s v="Aucun îlot"/>
    <n v="1"/>
    <n v="1"/>
    <s v="Absence"/>
    <x v="1"/>
    <x v="1"/>
    <n v="50"/>
    <s v="Présence"/>
    <s v="Absence"/>
    <m/>
    <s v="Présence"/>
    <s v="Présence"/>
    <m/>
    <m/>
    <s v="Aucun marquage"/>
    <m/>
    <m/>
    <m/>
    <m/>
    <m/>
    <m/>
    <m/>
    <m/>
    <m/>
    <m/>
  </r>
  <r>
    <n v="72"/>
    <s v="46.77157"/>
    <s v="-71.30957"/>
    <s v="Aucun îlot"/>
    <n v="1"/>
    <n v="1"/>
    <s v="Absence"/>
    <x v="1"/>
    <x v="1"/>
    <n v="50"/>
    <s v="Présence"/>
    <s v="Absence"/>
    <m/>
    <s v="Présence"/>
    <s v="Présence"/>
    <m/>
    <m/>
    <s v="Aucun marquage"/>
    <m/>
    <m/>
    <m/>
    <m/>
    <m/>
    <m/>
    <m/>
    <m/>
    <m/>
    <m/>
  </r>
  <r>
    <n v="73"/>
    <s v="45.71506"/>
    <s v="-73.6979"/>
    <s v="Îlot infranchissable"/>
    <n v="2"/>
    <n v="1"/>
    <s v="Présence"/>
    <x v="0"/>
    <x v="0"/>
    <n v="50"/>
    <s v="Présence"/>
    <s v="Présence"/>
    <s v="Présence"/>
    <s v="Présence"/>
    <s v="Présence"/>
    <s v="Présence"/>
    <s v="Présence"/>
    <s v="Aucun marquage"/>
    <s v="Marquage peinturé"/>
    <s v="Marquage peinturé"/>
    <m/>
    <m/>
    <m/>
    <m/>
    <m/>
    <m/>
    <m/>
    <m/>
  </r>
  <r>
    <n v="73"/>
    <s v="45.71506"/>
    <s v="-73.6979"/>
    <s v="Îlot penturé"/>
    <n v="1"/>
    <n v="1"/>
    <s v="Absence"/>
    <x v="1"/>
    <x v="0"/>
    <n v="50"/>
    <s v="Présence"/>
    <s v="Absence"/>
    <m/>
    <s v="Présence"/>
    <s v="Présence"/>
    <s v="Absence"/>
    <s v="Absence"/>
    <s v="Aucun marquage"/>
    <s v="Aucun marquage"/>
    <s v="Aucun marquage"/>
    <m/>
    <m/>
    <m/>
    <m/>
    <m/>
    <m/>
    <m/>
    <m/>
  </r>
  <r>
    <n v="73"/>
    <s v="45.71506"/>
    <s v="-73.6979"/>
    <s v="Îlot infranchissable"/>
    <n v="1"/>
    <n v="1"/>
    <s v="Présence"/>
    <x v="0"/>
    <x v="1"/>
    <n v="50"/>
    <s v="Présence"/>
    <s v="Présence"/>
    <m/>
    <s v="Présence"/>
    <s v="Présence"/>
    <s v="Absence"/>
    <s v="Absence"/>
    <s v="Aucun marquage"/>
    <s v="Marquage peinturé"/>
    <s v="Marquage peinturé"/>
    <m/>
    <m/>
    <m/>
    <m/>
    <m/>
    <m/>
    <m/>
    <m/>
  </r>
  <r>
    <n v="73"/>
    <s v="45.71506"/>
    <s v="-73.6979"/>
    <s v="Îlot infranchissable"/>
    <n v="1"/>
    <n v="1"/>
    <s v="Présence"/>
    <x v="0"/>
    <x v="0"/>
    <n v="50"/>
    <s v="Absence"/>
    <s v="Présence"/>
    <s v="Présence"/>
    <s v="Présence"/>
    <s v="Présence"/>
    <s v="Présence"/>
    <s v="Présence"/>
    <s v="Aucun marquage"/>
    <s v="Marquage peinturé"/>
    <s v="Aucun marquage"/>
    <m/>
    <m/>
    <m/>
    <m/>
    <m/>
    <m/>
    <m/>
    <m/>
  </r>
  <r>
    <n v="74"/>
    <s v="48.42399"/>
    <s v="-71.04222"/>
    <s v="Aucun îlot"/>
    <n v="1"/>
    <n v="0"/>
    <s v="Présence"/>
    <x v="0"/>
    <x v="1"/>
    <m/>
    <m/>
    <m/>
    <m/>
    <s v="Absence"/>
    <s v="Présence"/>
    <s v="Absence"/>
    <m/>
    <s v="Ligne Peinturée"/>
    <s v="Marquage peinturé"/>
    <m/>
    <m/>
    <m/>
    <m/>
    <m/>
    <m/>
    <m/>
    <m/>
    <s v="Sortie du stationnement de l'hôpital de Chicoutimi, contrôlée par un panneau d'arrêt"/>
  </r>
  <r>
    <n v="74"/>
    <s v="48.42399"/>
    <s v="-71.04222"/>
    <s v="Îlot infranchissable"/>
    <n v="1"/>
    <n v="1"/>
    <s v="Présence"/>
    <x v="0"/>
    <x v="1"/>
    <n v="50"/>
    <s v="Présence"/>
    <s v="Présence"/>
    <s v="Présence"/>
    <s v="Présence"/>
    <s v="Présence"/>
    <s v="Absence"/>
    <s v="Absence"/>
    <s v="Ligne Peinturée"/>
    <s v="Marquage peinturé"/>
    <s v="Marquage peinturé"/>
    <m/>
    <m/>
    <m/>
    <m/>
    <m/>
    <m/>
    <m/>
    <m/>
  </r>
  <r>
    <n v="74"/>
    <s v="48.42399"/>
    <s v="-71.04222"/>
    <s v="Îlot infranchissable"/>
    <n v="1"/>
    <n v="1"/>
    <s v="Présence"/>
    <x v="0"/>
    <x v="1"/>
    <n v="50"/>
    <s v="Présence"/>
    <s v="Présence"/>
    <m/>
    <s v="Présence"/>
    <s v="Présence"/>
    <s v="Absence"/>
    <s v="Absence"/>
    <s v="Ligne Peinturée"/>
    <s v="Marquage peinturé"/>
    <s v="Marquage peinturé"/>
    <m/>
    <m/>
    <m/>
    <m/>
    <m/>
    <m/>
    <m/>
    <m/>
  </r>
  <r>
    <n v="74"/>
    <s v="48.42399"/>
    <s v="-71.04222"/>
    <s v="Îlot infranchissable"/>
    <n v="1"/>
    <n v="1"/>
    <s v="Présence"/>
    <x v="0"/>
    <x v="1"/>
    <n v="50"/>
    <s v="Présence"/>
    <s v="Présence"/>
    <s v="Présence"/>
    <s v="Présence"/>
    <s v="Présence"/>
    <s v="Absence"/>
    <s v="Absence"/>
    <s v="Ligne Peinturée"/>
    <s v="Marquage peinturé"/>
    <s v="Marquage peinturé"/>
    <m/>
    <m/>
    <m/>
    <m/>
    <m/>
    <m/>
    <m/>
    <m/>
  </r>
  <r>
    <n v="75"/>
    <s v="48.42345"/>
    <s v="-71.03834"/>
    <s v="Îlot penturé"/>
    <n v="1"/>
    <n v="1"/>
    <s v="Absence"/>
    <x v="0"/>
    <x v="1"/>
    <n v="50"/>
    <s v="Absence"/>
    <s v="Absence"/>
    <m/>
    <s v="Présence"/>
    <s v="Absence"/>
    <m/>
    <m/>
    <s v="Ligne Peinturée"/>
    <m/>
    <m/>
    <m/>
    <m/>
    <m/>
    <m/>
    <m/>
    <m/>
    <m/>
    <m/>
  </r>
  <r>
    <n v="75"/>
    <s v="48.42345"/>
    <s v="-71.03834"/>
    <s v="Îlot penturé"/>
    <n v="1"/>
    <n v="1"/>
    <s v="Présence"/>
    <x v="0"/>
    <x v="1"/>
    <n v="50"/>
    <m/>
    <m/>
    <m/>
    <s v="Présence"/>
    <s v="Absence"/>
    <s v="Absence"/>
    <s v="Absence"/>
    <s v="Ligne Peinturée"/>
    <s v="Marquage peinturé"/>
    <s v="Marquage peinturé"/>
    <m/>
    <m/>
    <m/>
    <m/>
    <m/>
    <m/>
    <m/>
    <m/>
  </r>
  <r>
    <n v="75"/>
    <s v="48.42345"/>
    <s v="-71.03834"/>
    <s v="Îlot penturé"/>
    <n v="1"/>
    <n v="1"/>
    <s v="Absence"/>
    <x v="1"/>
    <x v="1"/>
    <n v="50"/>
    <s v="Absence"/>
    <s v="Absence"/>
    <m/>
    <s v="Présence"/>
    <s v="Absence"/>
    <m/>
    <m/>
    <s v="Ligne Peinturée"/>
    <m/>
    <m/>
    <m/>
    <m/>
    <m/>
    <m/>
    <m/>
    <m/>
    <m/>
    <m/>
  </r>
  <r>
    <n v="75"/>
    <s v="48.42345"/>
    <s v="-71.03834"/>
    <s v="Îlot penturé"/>
    <n v="1"/>
    <n v="1"/>
    <s v="Absence"/>
    <x v="0"/>
    <x v="1"/>
    <n v="50"/>
    <s v="Absence"/>
    <s v="Absence"/>
    <m/>
    <s v="Présence"/>
    <s v="Absence"/>
    <m/>
    <m/>
    <s v="Ligne Peinturée"/>
    <m/>
    <m/>
    <m/>
    <m/>
    <m/>
    <m/>
    <m/>
    <m/>
    <m/>
    <m/>
  </r>
  <r>
    <n v="76"/>
    <s v="46.83901"/>
    <s v=" -71.31115"/>
    <s v="Îlot infranchissable"/>
    <n v="1"/>
    <n v="1"/>
    <s v="Présence"/>
    <x v="0"/>
    <x v="0"/>
    <m/>
    <m/>
    <m/>
    <m/>
    <m/>
    <m/>
    <m/>
    <m/>
    <s v="Ligne Peinturée"/>
    <s v="Marquage texturé (pavé)"/>
    <m/>
    <m/>
    <m/>
    <m/>
    <m/>
    <m/>
    <m/>
    <m/>
    <s v="Pas encore construite"/>
  </r>
  <r>
    <n v="76"/>
    <s v="46.83901"/>
    <s v=" -71.31115"/>
    <s v="Îlot infranchissable"/>
    <n v="1"/>
    <n v="2"/>
    <s v="Présence"/>
    <x v="0"/>
    <x v="1"/>
    <n v="50"/>
    <s v="Présence"/>
    <s v="Présence"/>
    <s v="Présence"/>
    <s v="Présence"/>
    <s v="Présence"/>
    <s v="Absence"/>
    <s v="Absence"/>
    <s v="Ligne Peinturée"/>
    <s v="Marquage texturé (pavé)"/>
    <s v="Marquage texturé (pavé)"/>
    <m/>
    <m/>
    <m/>
    <m/>
    <m/>
    <m/>
    <m/>
    <m/>
  </r>
  <r>
    <n v="76"/>
    <s v="46.83901"/>
    <s v=" -71.31115"/>
    <s v="Îlot infranchissable"/>
    <n v="1"/>
    <n v="1"/>
    <s v="Présence"/>
    <x v="0"/>
    <x v="0"/>
    <n v="50"/>
    <s v="Présence"/>
    <s v="Présence"/>
    <s v="Présence"/>
    <s v="Présence"/>
    <s v="Présence"/>
    <s v="Présence"/>
    <s v="Absence"/>
    <s v="Ligne Peinturée"/>
    <s v="Marquage texturé (pavé)"/>
    <s v="Marquage texturé (pavé)"/>
    <m/>
    <m/>
    <m/>
    <m/>
    <m/>
    <m/>
    <m/>
    <m/>
  </r>
  <r>
    <n v="77"/>
    <s v="45.44458"/>
    <s v="-71.87007"/>
    <s v="Îlot infranchissable"/>
    <n v="1"/>
    <n v="2"/>
    <s v="Absence"/>
    <x v="0"/>
    <x v="1"/>
    <m/>
    <m/>
    <m/>
    <m/>
    <m/>
    <m/>
    <m/>
    <m/>
    <m/>
    <m/>
    <m/>
    <m/>
    <m/>
    <m/>
    <m/>
    <m/>
    <m/>
    <m/>
    <m/>
  </r>
  <r>
    <n v="77"/>
    <s v="45.44458"/>
    <s v="-71.87007"/>
    <s v="Îlot infranchissable"/>
    <n v="1"/>
    <n v="1"/>
    <s v="Absence"/>
    <x v="1"/>
    <x v="1"/>
    <m/>
    <m/>
    <m/>
    <m/>
    <m/>
    <m/>
    <m/>
    <m/>
    <m/>
    <m/>
    <m/>
    <m/>
    <m/>
    <m/>
    <m/>
    <m/>
    <m/>
    <m/>
    <m/>
  </r>
  <r>
    <n v="77"/>
    <s v="45.44458"/>
    <s v="-71.87007"/>
    <s v="Îlot infranchissable"/>
    <n v="1"/>
    <n v="1"/>
    <s v="Présence"/>
    <x v="1"/>
    <x v="0"/>
    <m/>
    <m/>
    <m/>
    <m/>
    <m/>
    <m/>
    <m/>
    <m/>
    <m/>
    <s v="Marquage peinturé"/>
    <s v="Marquage peinturé"/>
    <m/>
    <m/>
    <m/>
    <m/>
    <m/>
    <m/>
    <m/>
    <m/>
  </r>
  <r>
    <n v="77"/>
    <s v="45.44458"/>
    <s v="-71.87007"/>
    <s v="Îlot infranchissable"/>
    <n v="2"/>
    <n v="2"/>
    <s v="Présence"/>
    <x v="0"/>
    <x v="0"/>
    <m/>
    <m/>
    <m/>
    <m/>
    <m/>
    <m/>
    <m/>
    <m/>
    <m/>
    <s v="Marquage peinturé"/>
    <s v="Marquage peinturé"/>
    <m/>
    <m/>
    <m/>
    <m/>
    <m/>
    <m/>
    <m/>
    <m/>
  </r>
  <r>
    <n v="77"/>
    <s v="45.44458"/>
    <s v="-71.87007"/>
    <s v="Îlot infranchissable"/>
    <n v="1"/>
    <n v="1"/>
    <s v="Présence"/>
    <x v="0"/>
    <x v="0"/>
    <m/>
    <m/>
    <m/>
    <m/>
    <m/>
    <m/>
    <m/>
    <m/>
    <m/>
    <s v="Aucun marquage"/>
    <s v="Aucun marquage"/>
    <m/>
    <m/>
    <m/>
    <m/>
    <m/>
    <m/>
    <m/>
    <m/>
  </r>
  <r>
    <n v="78"/>
    <s v="46.83576"/>
    <s v="-71.32955"/>
    <s v="Aucun îlot"/>
    <n v="1"/>
    <n v="1"/>
    <s v="Absence"/>
    <x v="1"/>
    <x v="1"/>
    <n v="50"/>
    <s v="Présence"/>
    <s v="Absence"/>
    <m/>
    <s v="Présence"/>
    <s v="Absence"/>
    <m/>
    <m/>
    <s v="Aucun marquage"/>
    <m/>
    <m/>
    <m/>
    <m/>
    <m/>
    <m/>
    <m/>
    <m/>
    <m/>
    <m/>
  </r>
  <r>
    <n v="78"/>
    <s v="46.83576"/>
    <s v="-71.32955"/>
    <s v="Aucun îlot"/>
    <n v="1"/>
    <n v="1"/>
    <s v="Absence"/>
    <x v="1"/>
    <x v="1"/>
    <n v="50"/>
    <s v="Présence"/>
    <s v="Absence"/>
    <m/>
    <s v="Présence"/>
    <s v="Absence"/>
    <m/>
    <m/>
    <s v="Aucun marquage"/>
    <m/>
    <m/>
    <m/>
    <m/>
    <m/>
    <m/>
    <m/>
    <m/>
    <m/>
    <m/>
  </r>
  <r>
    <n v="78"/>
    <s v="46.83576"/>
    <s v="-71.32955"/>
    <s v="Aucun îlot"/>
    <n v="1"/>
    <n v="1"/>
    <s v="Absence"/>
    <x v="1"/>
    <x v="1"/>
    <n v="50"/>
    <s v="Présence"/>
    <s v="Absence"/>
    <m/>
    <s v="Présence"/>
    <s v="Absence"/>
    <m/>
    <m/>
    <s v="Aucun marquage"/>
    <m/>
    <m/>
    <m/>
    <m/>
    <m/>
    <m/>
    <m/>
    <m/>
    <m/>
    <m/>
  </r>
  <r>
    <n v="79"/>
    <s v="46.83904"/>
    <s v="-71.33156"/>
    <s v="Aucun îlot"/>
    <n v="1"/>
    <n v="1"/>
    <s v="Présence"/>
    <x v="0"/>
    <x v="1"/>
    <n v="50"/>
    <s v="Présence"/>
    <s v="Absence"/>
    <m/>
    <s v="Présence"/>
    <s v="Présence"/>
    <s v="Absence"/>
    <s v="Absence"/>
    <s v="Aucun marquage"/>
    <s v="Aucun marquage"/>
    <s v="Aucun marquage"/>
    <m/>
    <m/>
    <m/>
    <m/>
    <m/>
    <m/>
    <m/>
    <m/>
  </r>
  <r>
    <n v="79"/>
    <s v="46.83904"/>
    <s v="-71.33156"/>
    <s v="Aucun îlot"/>
    <n v="1"/>
    <n v="1"/>
    <s v="Absence"/>
    <x v="1"/>
    <x v="1"/>
    <n v="50"/>
    <s v="Absence"/>
    <s v="Absence"/>
    <m/>
    <s v="Présence"/>
    <s v="Présence"/>
    <m/>
    <m/>
    <s v="Aucun marquage"/>
    <m/>
    <m/>
    <m/>
    <m/>
    <m/>
    <m/>
    <m/>
    <m/>
    <m/>
    <m/>
  </r>
  <r>
    <n v="79"/>
    <s v="46.83904"/>
    <s v="-71.33156"/>
    <s v="Aucun îlot"/>
    <n v="1"/>
    <n v="1"/>
    <s v="Absence"/>
    <x v="1"/>
    <x v="1"/>
    <n v="50"/>
    <s v="Présence"/>
    <s v="Absence"/>
    <m/>
    <s v="Présence"/>
    <s v="Présence"/>
    <m/>
    <m/>
    <s v="Aucun marquage"/>
    <m/>
    <m/>
    <m/>
    <m/>
    <m/>
    <m/>
    <m/>
    <m/>
    <m/>
    <m/>
  </r>
  <r>
    <n v="80"/>
    <s v="45.62649"/>
    <s v="-73.84972"/>
    <s v="Îlot infranchissable"/>
    <n v="2"/>
    <n v="2"/>
    <s v="Présence"/>
    <x v="0"/>
    <x v="1"/>
    <m/>
    <s v="Présence"/>
    <s v="Présence"/>
    <s v="Présence"/>
    <s v="Présence"/>
    <s v="Présence"/>
    <s v="Présence"/>
    <s v="Présence"/>
    <s v="Ligne Peinturée"/>
    <s v="Marquage texturé (pavé)"/>
    <s v="Marquage texturé (pavé)"/>
    <m/>
    <m/>
    <m/>
    <m/>
    <m/>
    <m/>
    <m/>
    <m/>
  </r>
  <r>
    <n v="80"/>
    <s v="45.62649"/>
    <s v="-73.84972"/>
    <s v="Îlot infranchissable"/>
    <n v="2"/>
    <n v="2"/>
    <s v="Présence"/>
    <x v="0"/>
    <x v="1"/>
    <m/>
    <s v="Présence"/>
    <s v="Présence"/>
    <s v="Présence"/>
    <s v="Présence"/>
    <s v="Présence"/>
    <s v="Présence"/>
    <s v="Absence"/>
    <s v="Ligne Peinturée"/>
    <s v="Marquage texturé (pavé)"/>
    <s v="Marquage texturé (pavé)"/>
    <m/>
    <m/>
    <m/>
    <m/>
    <m/>
    <m/>
    <m/>
    <m/>
  </r>
  <r>
    <n v="80"/>
    <s v="45.62649"/>
    <s v="-73.84972"/>
    <s v="Îlot infranchissable"/>
    <n v="2"/>
    <n v="2"/>
    <s v="Présence"/>
    <x v="0"/>
    <x v="1"/>
    <m/>
    <s v="Présence"/>
    <s v="Présence"/>
    <m/>
    <s v="Présence"/>
    <s v="Présence"/>
    <s v="Présence"/>
    <s v="Présence"/>
    <s v="Ligne Peinturée"/>
    <s v="Marquage texturé (pavé)"/>
    <s v="Marquage texturé (pavé)"/>
    <m/>
    <m/>
    <m/>
    <m/>
    <m/>
    <m/>
    <m/>
    <m/>
  </r>
  <r>
    <n v="80"/>
    <s v="45.62649"/>
    <s v="-73.84972"/>
    <s v="Îlot infranchissable"/>
    <n v="1"/>
    <n v="1"/>
    <s v="Présence"/>
    <x v="0"/>
    <x v="1"/>
    <m/>
    <s v="Présence"/>
    <s v="Présence"/>
    <s v="Présence"/>
    <s v="Présence"/>
    <s v="Présence"/>
    <s v="Présence"/>
    <s v="Présence"/>
    <s v="Ligne Peinturée"/>
    <s v="Marquage texturé (pavé)"/>
    <s v="Marquage texturé (pavé)"/>
    <m/>
    <m/>
    <m/>
    <m/>
    <m/>
    <m/>
    <m/>
    <m/>
  </r>
  <r>
    <n v="81"/>
    <s v="45.63037"/>
    <s v="-73.84982"/>
    <s v="Îlot infranchissable"/>
    <n v="2"/>
    <n v="2"/>
    <s v="Présence"/>
    <x v="0"/>
    <x v="0"/>
    <m/>
    <s v="Présence"/>
    <s v="Absence"/>
    <s v="Absence"/>
    <s v="Présence"/>
    <s v="Présence"/>
    <s v="Absence"/>
    <s v="Absence"/>
    <s v="Ligne Peinturée"/>
    <s v="Marquage texturé (pavé)"/>
    <s v="Marquage texturé (pavé)"/>
    <m/>
    <m/>
    <m/>
    <m/>
    <m/>
    <m/>
    <m/>
    <m/>
  </r>
  <r>
    <n v="81"/>
    <s v="45.63037"/>
    <s v="-73.84982"/>
    <s v="Îlot infranchissable"/>
    <n v="2"/>
    <n v="2"/>
    <s v="Présence"/>
    <x v="0"/>
    <x v="1"/>
    <m/>
    <s v="Présence"/>
    <s v="Présence"/>
    <s v="Présence"/>
    <s v="Présence"/>
    <s v="Présence"/>
    <s v="Présence"/>
    <s v="Présence"/>
    <s v="Ligne Peinturée"/>
    <s v="Marquage texturé (pavé)"/>
    <s v="Marquage texturé (pavé)"/>
    <m/>
    <m/>
    <m/>
    <m/>
    <m/>
    <m/>
    <m/>
    <m/>
  </r>
  <r>
    <n v="81"/>
    <s v="45.63037"/>
    <s v="-73.84982"/>
    <s v="Îlot infranchissable"/>
    <n v="2"/>
    <n v="2"/>
    <s v="Présence"/>
    <x v="0"/>
    <x v="0"/>
    <m/>
    <s v="Absence"/>
    <s v="Présence"/>
    <s v="Présence"/>
    <s v="Présence"/>
    <s v="Présence"/>
    <s v="Absence"/>
    <s v="Absence"/>
    <s v="Ligne Peinturée"/>
    <s v="Marquage texturé (pavé)"/>
    <s v="Marquage texturé (pavé)"/>
    <m/>
    <m/>
    <m/>
    <m/>
    <m/>
    <m/>
    <m/>
    <m/>
  </r>
  <r>
    <n v="81"/>
    <s v="45.63037"/>
    <s v="-73.84982"/>
    <s v="Îlot infranchissable"/>
    <n v="1"/>
    <n v="1"/>
    <s v="Présence"/>
    <x v="0"/>
    <x v="0"/>
    <m/>
    <s v="Présence"/>
    <s v="Présence"/>
    <s v="Présence"/>
    <s v="Présence"/>
    <s v="Présence"/>
    <s v="Absence"/>
    <s v="Absence"/>
    <s v="Ligne Peinturée"/>
    <s v="Marquage texturé (pavé)"/>
    <s v="Marquage texturé (pavé)"/>
    <m/>
    <m/>
    <m/>
    <m/>
    <m/>
    <m/>
    <m/>
    <m/>
  </r>
  <r>
    <n v="82"/>
    <s v="45.776"/>
    <s v="-74.05008"/>
    <s v="Îlot infranchissable"/>
    <n v="1"/>
    <n v="1"/>
    <s v="Absence"/>
    <x v="1"/>
    <x v="1"/>
    <n v="50"/>
    <s v="Présence"/>
    <s v="Présence"/>
    <s v="Présence"/>
    <s v="Présence"/>
    <s v="Présence"/>
    <m/>
    <m/>
    <s v="Ligne Peinturée"/>
    <m/>
    <m/>
    <m/>
    <m/>
    <m/>
    <m/>
    <m/>
    <m/>
    <m/>
    <m/>
  </r>
  <r>
    <n v="82"/>
    <s v="45.776"/>
    <s v="-74.05008"/>
    <s v="Îlot infranchissable"/>
    <n v="1"/>
    <n v="1"/>
    <s v="Absence"/>
    <x v="1"/>
    <x v="1"/>
    <n v="50"/>
    <s v="Présence"/>
    <s v="Absence"/>
    <s v="Présence"/>
    <s v="Présence"/>
    <s v="Présence"/>
    <m/>
    <m/>
    <s v="Ligne Peinturée"/>
    <m/>
    <m/>
    <m/>
    <m/>
    <m/>
    <m/>
    <m/>
    <m/>
    <m/>
    <m/>
  </r>
  <r>
    <n v="82"/>
    <s v="45.776"/>
    <s v="-74.05008"/>
    <s v="Îlot infranchissable"/>
    <n v="1"/>
    <n v="1"/>
    <s v="Absence"/>
    <x v="1"/>
    <x v="1"/>
    <n v="50"/>
    <s v="Présence"/>
    <s v="Présence"/>
    <s v="Présence"/>
    <s v="Présence"/>
    <s v="Présence"/>
    <m/>
    <m/>
    <s v="Ligne Peinturée"/>
    <m/>
    <m/>
    <m/>
    <m/>
    <m/>
    <m/>
    <m/>
    <m/>
    <m/>
    <m/>
  </r>
  <r>
    <n v="82"/>
    <s v="45.776"/>
    <s v="-74.05008"/>
    <s v="Îlot infranchissable"/>
    <n v="1"/>
    <n v="1"/>
    <s v="Absence"/>
    <x v="1"/>
    <x v="1"/>
    <n v="50"/>
    <s v="Présence"/>
    <s v="Présence"/>
    <s v="Présence"/>
    <s v="Présence"/>
    <s v="Présence"/>
    <m/>
    <m/>
    <s v="Ligne Peinturée"/>
    <m/>
    <m/>
    <m/>
    <m/>
    <m/>
    <m/>
    <m/>
    <m/>
    <m/>
    <m/>
  </r>
  <r>
    <n v="83"/>
    <s v="45.69881"/>
    <s v="-73.68694"/>
    <s v="Îlot infranchissable"/>
    <n v="1"/>
    <n v="1"/>
    <s v="Présence"/>
    <x v="0"/>
    <x v="1"/>
    <n v="50"/>
    <s v="Absence"/>
    <s v="Absence"/>
    <s v="Absence"/>
    <s v="Absence"/>
    <s v="Présence"/>
    <s v="Absence"/>
    <s v="Absence"/>
    <s v="Aucun marquage"/>
    <s v="Aucun marquage"/>
    <s v="Aucun marquage"/>
    <m/>
    <m/>
    <m/>
    <m/>
    <m/>
    <m/>
    <m/>
    <m/>
  </r>
  <r>
    <n v="83"/>
    <s v="45.69881"/>
    <s v="-73.68694"/>
    <s v="Îlot infranchissable"/>
    <n v="1"/>
    <n v="1"/>
    <s v="Présence"/>
    <x v="2"/>
    <x v="2"/>
    <n v="50"/>
    <m/>
    <m/>
    <s v="Absence"/>
    <s v="Présence"/>
    <s v="Présence"/>
    <s v="Absence"/>
    <s v="Absence"/>
    <s v="Aucun marquage"/>
    <s v="Aucun marquage"/>
    <s v="Aucun marquage"/>
    <m/>
    <m/>
    <m/>
    <m/>
    <m/>
    <m/>
    <m/>
    <m/>
  </r>
  <r>
    <n v="83"/>
    <s v="45.69881"/>
    <s v="-73.68694"/>
    <s v="Îlot infranchissable"/>
    <n v="1"/>
    <n v="1"/>
    <s v="Présence"/>
    <x v="0"/>
    <x v="1"/>
    <n v="50"/>
    <s v="Présence"/>
    <s v="Absence"/>
    <s v="Absence"/>
    <s v="Présence"/>
    <s v="Présence"/>
    <s v="Absence"/>
    <s v="Absence"/>
    <s v="Aucun marquage"/>
    <s v="Aucun marquage"/>
    <s v="Aucun marquage"/>
    <m/>
    <m/>
    <m/>
    <m/>
    <m/>
    <m/>
    <m/>
    <m/>
  </r>
  <r>
    <n v="83"/>
    <s v="45.69881"/>
    <s v="-73.68694"/>
    <s v="Îlot infranchissable"/>
    <n v="1"/>
    <n v="1"/>
    <s v="Présence"/>
    <x v="0"/>
    <x v="1"/>
    <n v="50"/>
    <m/>
    <m/>
    <s v="Absence"/>
    <s v="Présence"/>
    <s v="Présence"/>
    <s v="Absence"/>
    <s v="Absence"/>
    <s v="Aucun marquage"/>
    <s v="Aucun marquage"/>
    <s v="Aucun marquage"/>
    <m/>
    <m/>
    <m/>
    <m/>
    <m/>
    <m/>
    <m/>
    <m/>
  </r>
  <r>
    <n v="84"/>
    <s v="45.70057"/>
    <s v="-73.6878"/>
    <s v="Îlot infranchissable"/>
    <n v="1"/>
    <n v="1"/>
    <s v="Présence"/>
    <x v="2"/>
    <x v="2"/>
    <n v="50"/>
    <s v="Présence"/>
    <s v="Absence"/>
    <s v="Absence"/>
    <s v="Présence"/>
    <s v="Présence"/>
    <s v="Absence"/>
    <s v="Absence"/>
    <s v="Aucun marquage"/>
    <s v="Aucun marquage"/>
    <s v="Aucun marquage"/>
    <m/>
    <m/>
    <m/>
    <m/>
    <m/>
    <m/>
    <m/>
    <m/>
  </r>
  <r>
    <n v="84"/>
    <s v="45.70057"/>
    <s v="-73.6878"/>
    <s v="Îlot infranchissable"/>
    <n v="1"/>
    <n v="1"/>
    <s v="Présence"/>
    <x v="0"/>
    <x v="1"/>
    <n v="50"/>
    <m/>
    <m/>
    <s v="Absence"/>
    <s v="Présence"/>
    <s v="Présence"/>
    <s v="Absence"/>
    <s v="Absence"/>
    <s v="Aucun marquage"/>
    <s v="Aucun marquage"/>
    <s v="Aucun marquage"/>
    <m/>
    <m/>
    <m/>
    <m/>
    <m/>
    <m/>
    <m/>
    <m/>
  </r>
  <r>
    <n v="84"/>
    <s v="45.70057"/>
    <s v="-73.6878"/>
    <s v="Îlot infranchissable"/>
    <n v="1"/>
    <n v="1"/>
    <s v="Présence"/>
    <x v="0"/>
    <x v="1"/>
    <n v="50"/>
    <s v="Présence"/>
    <s v="Absence"/>
    <s v="Absence"/>
    <s v="Présence"/>
    <s v="Présence"/>
    <s v="Absence"/>
    <s v="Absence"/>
    <s v="Aucun marquage"/>
    <s v="Aucun marquage"/>
    <s v="Aucun marquage"/>
    <m/>
    <m/>
    <m/>
    <m/>
    <m/>
    <m/>
    <m/>
    <m/>
  </r>
  <r>
    <n v="84"/>
    <s v="45.70057"/>
    <s v="-73.6878"/>
    <s v="Îlot infranchissable"/>
    <n v="1"/>
    <n v="1"/>
    <s v="Présence"/>
    <x v="0"/>
    <x v="1"/>
    <n v="50"/>
    <m/>
    <m/>
    <s v="Absence"/>
    <s v="Présence"/>
    <s v="Présence"/>
    <s v="Absence"/>
    <s v="Absence"/>
    <s v="Aucun marquage"/>
    <s v="Aucun marquage"/>
    <s v="Aucun marquage"/>
    <m/>
    <m/>
    <m/>
    <m/>
    <m/>
    <m/>
    <m/>
    <m/>
  </r>
  <r>
    <n v="85"/>
    <s v="45.70336"/>
    <s v="-73.68746"/>
    <s v="Îlot infranchissable"/>
    <n v="1"/>
    <n v="1"/>
    <s v="Présence"/>
    <x v="0"/>
    <x v="1"/>
    <n v="50"/>
    <s v="Présence"/>
    <s v="Absence"/>
    <s v="Absence"/>
    <s v="Absence"/>
    <s v="Présence"/>
    <s v="Absence"/>
    <s v="Absence"/>
    <s v="Aucun marquage"/>
    <s v="Aucun marquage"/>
    <s v="Aucun marquage"/>
    <m/>
    <m/>
    <m/>
    <m/>
    <m/>
    <m/>
    <m/>
    <m/>
  </r>
  <r>
    <n v="85"/>
    <s v="45.70336"/>
    <s v="-73.68746"/>
    <m/>
    <m/>
    <m/>
    <m/>
    <x v="2"/>
    <x v="2"/>
    <m/>
    <m/>
    <m/>
    <m/>
    <m/>
    <m/>
    <m/>
    <m/>
    <m/>
    <m/>
    <m/>
    <m/>
    <m/>
    <m/>
    <m/>
    <m/>
    <m/>
    <m/>
    <s v="Pas encore construite"/>
  </r>
  <r>
    <n v="85"/>
    <s v="45.70336"/>
    <s v="-73.68746"/>
    <s v="Îlot infranchissable"/>
    <n v="1"/>
    <n v="1"/>
    <s v="Présence"/>
    <x v="0"/>
    <x v="1"/>
    <n v="50"/>
    <s v="Présence"/>
    <s v="Absence"/>
    <s v="Absence"/>
    <s v="Présence"/>
    <s v="Présence"/>
    <s v="Absence"/>
    <s v="Absence"/>
    <s v="Aucun marquage"/>
    <s v="Aucun marquage"/>
    <s v="Aucun marquage"/>
    <m/>
    <m/>
    <m/>
    <m/>
    <m/>
    <m/>
    <m/>
    <m/>
  </r>
  <r>
    <n v="85"/>
    <s v="45.70336"/>
    <s v="-73.68746"/>
    <m/>
    <m/>
    <m/>
    <m/>
    <x v="2"/>
    <x v="2"/>
    <m/>
    <m/>
    <m/>
    <m/>
    <m/>
    <m/>
    <m/>
    <m/>
    <m/>
    <m/>
    <m/>
    <m/>
    <m/>
    <m/>
    <m/>
    <m/>
    <m/>
    <m/>
    <s v="Pas encore construite"/>
  </r>
  <r>
    <n v="86"/>
    <s v="46.20496"/>
    <s v="-74.57987"/>
    <m/>
    <m/>
    <m/>
    <m/>
    <x v="2"/>
    <x v="2"/>
    <m/>
    <m/>
    <m/>
    <m/>
    <m/>
    <m/>
    <m/>
    <m/>
    <m/>
    <m/>
    <m/>
    <m/>
    <m/>
    <m/>
    <m/>
    <m/>
    <m/>
    <m/>
    <m/>
  </r>
  <r>
    <n v="86"/>
    <s v="46.20496"/>
    <s v="-74.57987"/>
    <m/>
    <m/>
    <m/>
    <m/>
    <x v="2"/>
    <x v="2"/>
    <m/>
    <m/>
    <m/>
    <m/>
    <m/>
    <m/>
    <m/>
    <m/>
    <m/>
    <m/>
    <m/>
    <m/>
    <m/>
    <m/>
    <m/>
    <m/>
    <m/>
    <m/>
    <m/>
  </r>
  <r>
    <n v="86"/>
    <s v="46.20496"/>
    <s v="-74.57987"/>
    <m/>
    <m/>
    <m/>
    <m/>
    <x v="2"/>
    <x v="2"/>
    <m/>
    <m/>
    <m/>
    <m/>
    <m/>
    <m/>
    <m/>
    <m/>
    <m/>
    <m/>
    <m/>
    <m/>
    <m/>
    <m/>
    <m/>
    <m/>
    <m/>
    <m/>
    <m/>
  </r>
  <r>
    <n v="87"/>
    <s v="46.20769"/>
    <s v="-74.57956"/>
    <m/>
    <m/>
    <m/>
    <m/>
    <x v="2"/>
    <x v="2"/>
    <m/>
    <m/>
    <m/>
    <m/>
    <m/>
    <m/>
    <m/>
    <m/>
    <m/>
    <m/>
    <m/>
    <m/>
    <m/>
    <m/>
    <m/>
    <m/>
    <m/>
    <m/>
    <m/>
  </r>
  <r>
    <n v="87"/>
    <s v="46.20769"/>
    <s v="-74.57956"/>
    <m/>
    <m/>
    <m/>
    <m/>
    <x v="2"/>
    <x v="2"/>
    <m/>
    <m/>
    <m/>
    <m/>
    <m/>
    <m/>
    <m/>
    <m/>
    <m/>
    <m/>
    <m/>
    <m/>
    <m/>
    <m/>
    <m/>
    <m/>
    <m/>
    <m/>
    <m/>
  </r>
  <r>
    <n v="87"/>
    <s v="46.20769"/>
    <s v="-74.57956"/>
    <m/>
    <m/>
    <m/>
    <m/>
    <x v="2"/>
    <x v="2"/>
    <m/>
    <m/>
    <m/>
    <m/>
    <m/>
    <m/>
    <m/>
    <m/>
    <m/>
    <m/>
    <m/>
    <m/>
    <m/>
    <m/>
    <m/>
    <m/>
    <m/>
    <m/>
    <m/>
  </r>
  <r>
    <n v="88"/>
    <s v="46.33324"/>
    <s v="-72.55126"/>
    <s v="Aucun îlot"/>
    <n v="2"/>
    <n v="2"/>
    <s v="Présence"/>
    <x v="0"/>
    <x v="1"/>
    <n v="50"/>
    <s v="Présence"/>
    <s v="Présence"/>
    <m/>
    <s v="Présence"/>
    <s v="Présence"/>
    <s v="Absence"/>
    <s v="Absence"/>
    <s v="Ligne Peinturée"/>
    <s v="Aucun marquage"/>
    <s v="Aucun marquage"/>
    <m/>
    <m/>
    <m/>
    <m/>
    <m/>
    <m/>
    <m/>
    <m/>
  </r>
  <r>
    <n v="88"/>
    <s v="46.33324"/>
    <s v="-72.55126"/>
    <s v="Aucun îlot"/>
    <n v="1"/>
    <n v="1"/>
    <s v="Présence"/>
    <x v="0"/>
    <x v="1"/>
    <n v="50"/>
    <s v="Absence"/>
    <s v="Absence"/>
    <m/>
    <s v="Absence"/>
    <s v="Absence"/>
    <s v="Absence"/>
    <s v="Absence"/>
    <s v="Aucun marquage"/>
    <s v="Aucun marquage"/>
    <s v="Aucun marquage"/>
    <m/>
    <m/>
    <m/>
    <m/>
    <m/>
    <m/>
    <m/>
    <s v="Contrôlée par un panneau d'arrêt"/>
  </r>
  <r>
    <n v="88"/>
    <s v="46.33324"/>
    <s v="-72.55126"/>
    <s v="Îlot infranchissable"/>
    <n v="2"/>
    <n v="2"/>
    <s v="Présence"/>
    <x v="0"/>
    <x v="1"/>
    <n v="50"/>
    <s v="Présence"/>
    <s v="Présence"/>
    <m/>
    <s v="Présence"/>
    <s v="Présence"/>
    <s v="Absence"/>
    <s v="Absence"/>
    <s v="Ligne Peinturée"/>
    <s v="Aucun marquage"/>
    <s v="Aucun marquage"/>
    <m/>
    <m/>
    <m/>
    <m/>
    <m/>
    <m/>
    <m/>
    <m/>
  </r>
  <r>
    <n v="88"/>
    <s v="46.33324"/>
    <s v="-72.55126"/>
    <s v="Îlot infranchissable"/>
    <n v="2"/>
    <n v="2"/>
    <s v="Présence"/>
    <x v="0"/>
    <x v="1"/>
    <n v="50"/>
    <s v="Présence"/>
    <s v="Présence"/>
    <m/>
    <s v="Présence"/>
    <s v="Présence"/>
    <s v="Absence"/>
    <s v="Absence"/>
    <s v="Ligne Peinturée"/>
    <s v="Aucun marquage"/>
    <s v="Aucun marquage"/>
    <m/>
    <m/>
    <m/>
    <m/>
    <m/>
    <m/>
    <m/>
    <m/>
  </r>
  <r>
    <n v="88"/>
    <s v="46.33324"/>
    <s v="-72.55126"/>
    <s v="Îlot infranchissable"/>
    <n v="1"/>
    <n v="1"/>
    <s v="Absence"/>
    <x v="0"/>
    <x v="1"/>
    <n v="50"/>
    <s v="Absence"/>
    <s v="Présence"/>
    <s v="Présence"/>
    <s v="Présence"/>
    <s v="Présence"/>
    <m/>
    <m/>
    <s v="Ligne Peinturée"/>
    <m/>
    <m/>
    <m/>
    <m/>
    <m/>
    <m/>
    <m/>
    <m/>
    <m/>
    <m/>
  </r>
  <r>
    <n v="88"/>
    <s v="46.33324"/>
    <s v="-72.55126"/>
    <s v="Îlot infranchissable"/>
    <n v="1"/>
    <n v="1"/>
    <s v="Absence"/>
    <x v="0"/>
    <x v="1"/>
    <n v="50"/>
    <s v="Présence"/>
    <s v="Présence"/>
    <s v="Présence"/>
    <s v="Présence"/>
    <s v="Présence"/>
    <m/>
    <m/>
    <s v="Ligne Peinturée"/>
    <m/>
    <m/>
    <m/>
    <m/>
    <m/>
    <m/>
    <m/>
    <m/>
    <m/>
    <m/>
  </r>
  <r>
    <n v="89"/>
    <s v="46.36016"/>
    <s v="-72.56987"/>
    <s v="Îlot infranchissable"/>
    <n v="1"/>
    <n v="1"/>
    <s v="Présence"/>
    <x v="0"/>
    <x v="1"/>
    <n v="5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89"/>
    <s v="46.36016"/>
    <s v="-72.56987"/>
    <s v="Îlot infranchissable"/>
    <n v="2"/>
    <n v="2"/>
    <s v="Présence"/>
    <x v="0"/>
    <x v="1"/>
    <n v="50"/>
    <s v="Présence"/>
    <s v="Présence"/>
    <m/>
    <s v="Présence"/>
    <s v="Présence"/>
    <s v="Absence"/>
    <s v="Présence"/>
    <s v="Ligne Peinturée"/>
    <s v="Marquage peinturé"/>
    <s v="Marquage peinturé"/>
    <m/>
    <m/>
    <m/>
    <m/>
    <m/>
    <m/>
    <m/>
    <m/>
  </r>
  <r>
    <n v="89"/>
    <s v="46.36016"/>
    <s v="-72.56987"/>
    <s v="Îlot infranchissable"/>
    <n v="2"/>
    <n v="2"/>
    <s v="Absence"/>
    <x v="0"/>
    <x v="1"/>
    <n v="50"/>
    <s v="Présence"/>
    <s v="Présence"/>
    <m/>
    <s v="Présence"/>
    <s v="Présence"/>
    <m/>
    <m/>
    <s v="Ligne Peinturée"/>
    <m/>
    <m/>
    <m/>
    <m/>
    <m/>
    <m/>
    <m/>
    <m/>
    <m/>
    <s v=" Entrées privées sur la chaussée annulaire"/>
  </r>
  <r>
    <n v="89"/>
    <s v="46.36016"/>
    <s v="-72.56987"/>
    <s v="Îlot infranchissable"/>
    <n v="1"/>
    <n v="1"/>
    <s v="Absence"/>
    <x v="0"/>
    <x v="1"/>
    <n v="50"/>
    <s v="Présence"/>
    <s v="Présence"/>
    <s v="Absence"/>
    <s v="Présence"/>
    <s v="Présence"/>
    <m/>
    <m/>
    <s v="Ligne Peinturée"/>
    <m/>
    <m/>
    <m/>
    <m/>
    <m/>
    <m/>
    <m/>
    <m/>
    <m/>
    <s v=" Entrées privées sur la chaussée annulaire"/>
  </r>
  <r>
    <n v="90"/>
    <s v="46.81179"/>
    <s v="-71.16927"/>
    <s v="Îlot infranchissable"/>
    <n v="1"/>
    <n v="1"/>
    <s v="Présence"/>
    <x v="0"/>
    <x v="0"/>
    <n v="50"/>
    <s v="Présence"/>
    <s v="Présence"/>
    <s v="Absence"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90"/>
    <s v="46.81179"/>
    <s v="-71.16927"/>
    <s v="Îlot infranchissable"/>
    <n v="1"/>
    <n v="1"/>
    <s v="Présence"/>
    <x v="0"/>
    <x v="0"/>
    <n v="5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90"/>
    <s v="46.81179"/>
    <s v="-71.16927"/>
    <s v="Îlot infranchissable"/>
    <n v="1"/>
    <n v="1"/>
    <s v="Présence"/>
    <x v="0"/>
    <x v="0"/>
    <n v="5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90"/>
    <s v="46.81179"/>
    <s v="-71.16927"/>
    <s v="Îlot infranchissable"/>
    <n v="1"/>
    <n v="1"/>
    <s v="Présence"/>
    <x v="0"/>
    <x v="0"/>
    <n v="50"/>
    <s v="Pré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91"/>
    <s v="45.37743"/>
    <s v=" -71.92691"/>
    <s v="Aucun îlot"/>
    <n v="1"/>
    <n v="1"/>
    <s v="Absence"/>
    <x v="1"/>
    <x v="1"/>
    <m/>
    <m/>
    <m/>
    <m/>
    <m/>
    <m/>
    <m/>
    <m/>
    <m/>
    <m/>
    <m/>
    <m/>
    <m/>
    <m/>
    <m/>
    <m/>
    <m/>
    <m/>
    <m/>
  </r>
  <r>
    <n v="91"/>
    <s v="45.37743"/>
    <s v=" -71.92691"/>
    <m/>
    <n v="2"/>
    <n v="2"/>
    <s v="Présence"/>
    <x v="0"/>
    <x v="1"/>
    <m/>
    <m/>
    <m/>
    <m/>
    <m/>
    <m/>
    <m/>
    <m/>
    <m/>
    <m/>
    <m/>
    <m/>
    <m/>
    <m/>
    <m/>
    <m/>
    <m/>
    <m/>
    <m/>
  </r>
  <r>
    <n v="91"/>
    <s v="45.37743"/>
    <s v=" -71.92691"/>
    <s v="Îlot infranchissable"/>
    <n v="1"/>
    <n v="1"/>
    <s v="Absence"/>
    <x v="1"/>
    <x v="1"/>
    <m/>
    <m/>
    <m/>
    <m/>
    <m/>
    <m/>
    <m/>
    <m/>
    <m/>
    <m/>
    <m/>
    <m/>
    <m/>
    <m/>
    <m/>
    <m/>
    <m/>
    <m/>
    <m/>
  </r>
  <r>
    <n v="91"/>
    <s v="45.37743"/>
    <s v=" -71.92691"/>
    <m/>
    <n v="1"/>
    <n v="1"/>
    <s v="Absence"/>
    <x v="1"/>
    <x v="1"/>
    <m/>
    <m/>
    <m/>
    <m/>
    <m/>
    <m/>
    <m/>
    <m/>
    <m/>
    <m/>
    <m/>
    <m/>
    <m/>
    <m/>
    <m/>
    <m/>
    <m/>
    <m/>
    <m/>
  </r>
  <r>
    <n v="92"/>
    <s v="46.98464 "/>
    <s v="-70.99703"/>
    <s v="Îlot infranchissable"/>
    <n v="1"/>
    <n v="1"/>
    <s v="Absence"/>
    <x v="1"/>
    <x v="1"/>
    <n v="50"/>
    <s v="Présence"/>
    <s v="Absence"/>
    <s v="Présence"/>
    <s v="Présence"/>
    <s v="Présence"/>
    <m/>
    <m/>
    <s v="Aucun marquage"/>
    <m/>
    <m/>
    <m/>
    <m/>
    <m/>
    <m/>
    <m/>
    <m/>
    <m/>
    <s v=" Entrées privées sur la chaussée annulaire"/>
  </r>
  <r>
    <n v="93"/>
    <s v="46.99076"/>
    <s v=" -70.98715"/>
    <s v="Îlot infranchissable"/>
    <n v="1"/>
    <n v="1"/>
    <s v="Absence"/>
    <x v="1"/>
    <x v="1"/>
    <n v="50"/>
    <s v="Absence"/>
    <s v="Absence"/>
    <s v="Présence"/>
    <s v="Absence"/>
    <s v="Absence"/>
    <m/>
    <m/>
    <s v="Aucun marquage"/>
    <m/>
    <m/>
    <m/>
    <m/>
    <m/>
    <m/>
    <m/>
    <m/>
    <m/>
    <m/>
  </r>
  <r>
    <n v="94"/>
    <s v="47.00646"/>
    <s v=" -70.96194"/>
    <s v="Îlot infranchissable"/>
    <n v="1"/>
    <n v="1"/>
    <s v="Absence"/>
    <x v="1"/>
    <x v="1"/>
    <n v="50"/>
    <s v="Absence"/>
    <s v="Absence"/>
    <s v="Présence"/>
    <s v="Absence"/>
    <s v="Absence"/>
    <m/>
    <m/>
    <s v="Aucun marquage"/>
    <m/>
    <m/>
    <m/>
    <m/>
    <m/>
    <m/>
    <m/>
    <m/>
    <m/>
    <s v=" Entrées privées sur la chaussée annulaire"/>
  </r>
  <r>
    <n v="95"/>
    <s v="48.42669"/>
    <s v="-71.26247"/>
    <s v="Îlot infranchissable"/>
    <n v="1"/>
    <n v="1"/>
    <s v="Présence"/>
    <x v="0"/>
    <x v="1"/>
    <n v="50"/>
    <m/>
    <m/>
    <m/>
    <m/>
    <m/>
    <m/>
    <m/>
    <s v="Ligne Peinturée"/>
    <s v="Marquage peinturé"/>
    <s v="Marquage peinturé"/>
    <m/>
    <m/>
    <m/>
    <m/>
    <m/>
    <m/>
    <m/>
    <s v=" Entrées privées sur la chaussée annulaire"/>
  </r>
  <r>
    <n v="95"/>
    <s v="48.42669"/>
    <s v="-71.26247"/>
    <s v="Îlot infranchissable"/>
    <n v="1"/>
    <n v="1"/>
    <s v="Présence"/>
    <x v="0"/>
    <x v="1"/>
    <n v="50"/>
    <m/>
    <m/>
    <m/>
    <m/>
    <m/>
    <m/>
    <m/>
    <s v="Ligne Peinturée"/>
    <s v="Marquage peinturé"/>
    <s v="Marquage peinturé"/>
    <m/>
    <m/>
    <m/>
    <m/>
    <m/>
    <m/>
    <m/>
    <s v=" Entrées privées sur la chaussée annulaire"/>
  </r>
  <r>
    <n v="95"/>
    <s v="48.42669"/>
    <s v="-71.26247"/>
    <s v="Îlot infranchissable"/>
    <n v="1"/>
    <n v="1"/>
    <s v="Présence"/>
    <x v="0"/>
    <x v="1"/>
    <n v="50"/>
    <m/>
    <m/>
    <m/>
    <m/>
    <m/>
    <m/>
    <m/>
    <s v="Ligne Peinturée"/>
    <s v="Marquage peinturé"/>
    <s v="Marquage peinturé"/>
    <m/>
    <m/>
    <m/>
    <m/>
    <m/>
    <m/>
    <m/>
    <s v=" Entrées privées sur la chaussée annulaire"/>
  </r>
  <r>
    <n v="95"/>
    <s v="48.42669"/>
    <s v="-71.26247"/>
    <s v="Îlot infranchissable"/>
    <n v="1"/>
    <n v="1"/>
    <s v="Présence"/>
    <x v="0"/>
    <x v="1"/>
    <n v="50"/>
    <m/>
    <m/>
    <m/>
    <m/>
    <m/>
    <m/>
    <m/>
    <s v="Ligne Peinturée"/>
    <s v="Marquage peinturé"/>
    <s v="Marquage peinturé"/>
    <m/>
    <m/>
    <m/>
    <m/>
    <m/>
    <m/>
    <m/>
    <s v=" Entrées privées sur la chaussée annulaire"/>
  </r>
  <r>
    <n v="96"/>
    <s v="48.41511"/>
    <s v="-71.19044"/>
    <s v="Îlot infranchissable"/>
    <n v="1"/>
    <n v="1"/>
    <s v="Présence"/>
    <x v="0"/>
    <x v="1"/>
    <n v="50"/>
    <s v="Absence"/>
    <s v="Présence"/>
    <s v="Présence"/>
    <s v="Présence"/>
    <s v="Présence"/>
    <s v="Présence"/>
    <s v="Absence"/>
    <s v="Ligne Peinturée"/>
    <s v="Marquage peinturé"/>
    <s v="Marquage peinturé"/>
    <m/>
    <m/>
    <m/>
    <m/>
    <m/>
    <m/>
    <m/>
    <s v=" Entrées privées sur la chaussée annulaire"/>
  </r>
  <r>
    <n v="96"/>
    <s v="48.41511"/>
    <s v="-71.19044"/>
    <s v="Îlot infranchissable"/>
    <n v="1"/>
    <n v="1"/>
    <s v="Présence"/>
    <x v="0"/>
    <x v="1"/>
    <n v="50"/>
    <s v="Absence"/>
    <s v="Présence"/>
    <s v="Présence"/>
    <s v="Présence"/>
    <s v="Présence"/>
    <s v="Absence"/>
    <s v="Présence"/>
    <s v="Ligne Peinturée"/>
    <s v="Marquage peinturé"/>
    <s v="Marquage peinturé"/>
    <m/>
    <m/>
    <m/>
    <m/>
    <m/>
    <m/>
    <m/>
    <m/>
  </r>
  <r>
    <n v="96"/>
    <s v="48.41511"/>
    <s v="-71.19044"/>
    <s v="Îlot infranchissable"/>
    <n v="1"/>
    <n v="1"/>
    <s v="Présence"/>
    <x v="0"/>
    <x v="1"/>
    <n v="50"/>
    <s v="Absence"/>
    <s v="Présence"/>
    <s v="Présence"/>
    <s v="Présence"/>
    <s v="Présence"/>
    <s v="Présence"/>
    <s v="Présence"/>
    <s v="Ligne Peinturée"/>
    <s v="Marquage peinturé"/>
    <s v="Marquage peinturé"/>
    <m/>
    <m/>
    <m/>
    <m/>
    <m/>
    <m/>
    <m/>
    <m/>
  </r>
  <r>
    <n v="96"/>
    <s v="48.41511"/>
    <s v="-71.19044"/>
    <s v="Îlot infranchissable"/>
    <n v="1"/>
    <n v="1"/>
    <s v="Présence"/>
    <x v="0"/>
    <x v="1"/>
    <n v="50"/>
    <m/>
    <m/>
    <m/>
    <m/>
    <m/>
    <m/>
    <m/>
    <s v="Ligne Peinturée"/>
    <s v="Marquage peinturé"/>
    <s v="Marquage peinturé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eau croisé dynamique9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1">
  <location ref="Y4:Z10" firstHeaderRow="1" firstDataRow="1" firstDataCol="1" rowPageCount="1" colPageCount="1"/>
  <pivotFields count="18">
    <pivotField dataField="1" showAll="0"/>
    <pivotField axis="axisPage" multipleItemSelectionAllowed="1" showAll="0">
      <items count="98">
        <item x="38"/>
        <item x="39"/>
        <item x="66"/>
        <item x="31"/>
        <item x="30"/>
        <item x="47"/>
        <item x="29"/>
        <item x="45"/>
        <item x="42"/>
        <item x="0"/>
        <item x="19"/>
        <item x="1"/>
        <item x="18"/>
        <item x="17"/>
        <item x="16"/>
        <item x="76"/>
        <item x="2"/>
        <item x="8"/>
        <item x="57"/>
        <item x="7"/>
        <item x="6"/>
        <item x="5"/>
        <item x="26"/>
        <item x="56"/>
        <item x="28"/>
        <item x="9"/>
        <item x="10"/>
        <item x="3"/>
        <item x="64"/>
        <item x="4"/>
        <item x="27"/>
        <item x="79"/>
        <item x="55"/>
        <item x="80"/>
        <item x="67"/>
        <item x="20"/>
        <item x="82"/>
        <item x="83"/>
        <item x="84"/>
        <item x="72"/>
        <item x="63"/>
        <item x="62"/>
        <item x="81"/>
        <item x="59"/>
        <item x="58"/>
        <item x="65"/>
        <item x="15"/>
        <item x="14"/>
        <item x="13"/>
        <item x="12"/>
        <item x="85"/>
        <item x="11"/>
        <item x="86"/>
        <item x="25"/>
        <item x="87"/>
        <item x="88"/>
        <item x="68"/>
        <item x="24"/>
        <item x="22"/>
        <item x="44"/>
        <item x="69"/>
        <item x="70"/>
        <item x="71"/>
        <item x="89"/>
        <item x="46"/>
        <item x="77"/>
        <item x="75"/>
        <item x="78"/>
        <item x="54"/>
        <item x="48"/>
        <item x="49"/>
        <item x="50"/>
        <item x="51"/>
        <item x="52"/>
        <item x="53"/>
        <item x="34"/>
        <item x="35"/>
        <item x="37"/>
        <item x="36"/>
        <item x="23"/>
        <item x="61"/>
        <item x="74"/>
        <item x="73"/>
        <item x="60"/>
        <item x="43"/>
        <item x="41"/>
        <item x="33"/>
        <item x="32"/>
        <item x="21"/>
        <item x="40"/>
        <item h="1" x="96"/>
        <item x="90"/>
        <item x="91"/>
        <item x="92"/>
        <item x="93"/>
        <item x="94"/>
        <item x="9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0"/>
        <item x="4"/>
        <item x="2"/>
        <item x="3"/>
        <item t="default"/>
      </items>
    </pivotField>
    <pivotField showAll="0"/>
    <pivotField showAll="0"/>
    <pivotField showAll="0"/>
  </pivotFields>
  <rowFields count="1"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1" hier="-1"/>
  </pageFields>
  <dataFields count="1">
    <dataField name="Nombre de Id_carr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1">
  <location ref="I4:J12" firstHeaderRow="1" firstDataRow="1" firstDataCol="1" rowPageCount="1" colPageCount="1"/>
  <pivotFields count="18">
    <pivotField dataField="1" showAll="0"/>
    <pivotField axis="axisPage" multipleItemSelectionAllowed="1" showAll="0">
      <items count="98">
        <item x="38"/>
        <item x="39"/>
        <item x="66"/>
        <item x="31"/>
        <item x="30"/>
        <item x="47"/>
        <item x="29"/>
        <item x="45"/>
        <item x="42"/>
        <item x="0"/>
        <item x="19"/>
        <item x="1"/>
        <item x="18"/>
        <item x="17"/>
        <item x="16"/>
        <item x="76"/>
        <item x="2"/>
        <item x="8"/>
        <item x="57"/>
        <item x="7"/>
        <item x="6"/>
        <item x="5"/>
        <item x="26"/>
        <item x="56"/>
        <item x="28"/>
        <item x="9"/>
        <item x="10"/>
        <item x="3"/>
        <item x="64"/>
        <item x="4"/>
        <item x="27"/>
        <item x="79"/>
        <item x="55"/>
        <item x="80"/>
        <item x="67"/>
        <item x="20"/>
        <item x="82"/>
        <item x="83"/>
        <item x="84"/>
        <item x="72"/>
        <item x="63"/>
        <item x="62"/>
        <item x="81"/>
        <item x="59"/>
        <item x="58"/>
        <item x="65"/>
        <item x="15"/>
        <item x="14"/>
        <item x="13"/>
        <item x="12"/>
        <item x="85"/>
        <item x="11"/>
        <item x="86"/>
        <item x="25"/>
        <item x="87"/>
        <item x="88"/>
        <item x="68"/>
        <item x="24"/>
        <item x="22"/>
        <item x="44"/>
        <item x="69"/>
        <item x="70"/>
        <item x="71"/>
        <item x="89"/>
        <item x="46"/>
        <item x="77"/>
        <item x="75"/>
        <item x="78"/>
        <item x="54"/>
        <item x="48"/>
        <item x="49"/>
        <item x="50"/>
        <item x="51"/>
        <item x="52"/>
        <item x="53"/>
        <item x="34"/>
        <item x="35"/>
        <item x="37"/>
        <item x="36"/>
        <item x="23"/>
        <item x="61"/>
        <item x="74"/>
        <item x="73"/>
        <item x="60"/>
        <item x="43"/>
        <item x="41"/>
        <item x="33"/>
        <item x="32"/>
        <item x="21"/>
        <item x="40"/>
        <item h="1" x="96"/>
        <item x="90"/>
        <item x="91"/>
        <item x="92"/>
        <item x="93"/>
        <item x="94"/>
        <item x="9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8">
        <item x="6"/>
        <item x="3"/>
        <item x="2"/>
        <item x="0"/>
        <item x="1"/>
        <item x="5"/>
        <item x="4"/>
        <item t="default"/>
      </items>
    </pivotField>
  </pivotFields>
  <rowFields count="1">
    <field x="17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1" hier="-1"/>
  </pageFields>
  <dataFields count="1">
    <dataField name="Nombre de Id_carr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O4:P8" firstHeaderRow="1" firstDataRow="1" firstDataCol="1" rowPageCount="1" colPageCount="1"/>
  <pivotFields count="18">
    <pivotField dataField="1" showAll="0"/>
    <pivotField axis="axisPage" multipleItemSelectionAllowed="1" showAll="0">
      <items count="98">
        <item x="38"/>
        <item x="39"/>
        <item x="66"/>
        <item x="31"/>
        <item x="30"/>
        <item x="47"/>
        <item x="29"/>
        <item x="45"/>
        <item x="42"/>
        <item x="0"/>
        <item x="19"/>
        <item x="1"/>
        <item x="18"/>
        <item x="17"/>
        <item x="16"/>
        <item x="76"/>
        <item x="2"/>
        <item x="8"/>
        <item x="57"/>
        <item x="7"/>
        <item x="6"/>
        <item x="5"/>
        <item x="26"/>
        <item x="56"/>
        <item x="28"/>
        <item x="9"/>
        <item x="10"/>
        <item x="3"/>
        <item x="64"/>
        <item x="4"/>
        <item x="27"/>
        <item x="79"/>
        <item x="55"/>
        <item x="80"/>
        <item x="67"/>
        <item x="20"/>
        <item x="82"/>
        <item x="83"/>
        <item x="84"/>
        <item x="72"/>
        <item x="63"/>
        <item x="62"/>
        <item x="81"/>
        <item x="59"/>
        <item x="58"/>
        <item x="65"/>
        <item x="15"/>
        <item x="14"/>
        <item x="13"/>
        <item x="12"/>
        <item x="85"/>
        <item x="11"/>
        <item x="86"/>
        <item x="25"/>
        <item x="87"/>
        <item x="88"/>
        <item x="68"/>
        <item x="24"/>
        <item x="22"/>
        <item x="44"/>
        <item x="69"/>
        <item x="70"/>
        <item x="71"/>
        <item x="89"/>
        <item x="46"/>
        <item x="77"/>
        <item x="75"/>
        <item x="78"/>
        <item x="54"/>
        <item x="48"/>
        <item x="49"/>
        <item x="50"/>
        <item x="51"/>
        <item x="52"/>
        <item x="53"/>
        <item x="34"/>
        <item x="35"/>
        <item x="37"/>
        <item x="36"/>
        <item x="23"/>
        <item x="61"/>
        <item x="74"/>
        <item x="73"/>
        <item x="60"/>
        <item x="43"/>
        <item x="41"/>
        <item x="33"/>
        <item x="32"/>
        <item x="21"/>
        <item x="40"/>
        <item h="1" x="96"/>
        <item x="90"/>
        <item x="91"/>
        <item x="92"/>
        <item x="93"/>
        <item x="94"/>
        <item x="9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6">
        <item m="1" x="3"/>
        <item m="1" x="4"/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</pivotFields>
  <rowFields count="1">
    <field x="12"/>
  </rowFields>
  <rowItems count="4">
    <i>
      <x v="2"/>
    </i>
    <i>
      <x v="3"/>
    </i>
    <i>
      <x v="4"/>
    </i>
    <i t="grand">
      <x/>
    </i>
  </rowItems>
  <colItems count="1">
    <i/>
  </colItems>
  <pageFields count="1">
    <pageField fld="1" hier="-1"/>
  </pageFields>
  <dataFields count="1">
    <dataField name="Nombre de Id_carr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8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1">
  <location ref="V4:W12" firstHeaderRow="1" firstDataRow="1" firstDataCol="1" rowPageCount="1" colPageCount="1"/>
  <pivotFields count="18">
    <pivotField dataField="1" showAll="0"/>
    <pivotField axis="axisPage" multipleItemSelectionAllowed="1" showAll="0">
      <items count="98">
        <item x="38"/>
        <item x="39"/>
        <item x="66"/>
        <item x="31"/>
        <item x="30"/>
        <item x="47"/>
        <item x="29"/>
        <item x="45"/>
        <item x="42"/>
        <item x="0"/>
        <item x="19"/>
        <item x="1"/>
        <item x="18"/>
        <item x="17"/>
        <item x="16"/>
        <item x="76"/>
        <item x="2"/>
        <item x="8"/>
        <item x="57"/>
        <item x="7"/>
        <item x="6"/>
        <item x="5"/>
        <item x="26"/>
        <item x="56"/>
        <item x="28"/>
        <item x="9"/>
        <item x="10"/>
        <item x="3"/>
        <item x="64"/>
        <item x="4"/>
        <item x="27"/>
        <item x="79"/>
        <item x="55"/>
        <item x="80"/>
        <item x="67"/>
        <item x="20"/>
        <item x="82"/>
        <item x="83"/>
        <item x="84"/>
        <item x="72"/>
        <item x="63"/>
        <item x="62"/>
        <item x="81"/>
        <item x="59"/>
        <item x="58"/>
        <item x="65"/>
        <item x="15"/>
        <item x="14"/>
        <item x="13"/>
        <item x="12"/>
        <item x="85"/>
        <item x="11"/>
        <item x="86"/>
        <item x="25"/>
        <item x="87"/>
        <item x="88"/>
        <item x="68"/>
        <item x="24"/>
        <item x="22"/>
        <item x="44"/>
        <item x="69"/>
        <item x="70"/>
        <item x="71"/>
        <item x="89"/>
        <item x="46"/>
        <item x="77"/>
        <item x="75"/>
        <item x="78"/>
        <item x="54"/>
        <item x="48"/>
        <item x="49"/>
        <item x="50"/>
        <item x="51"/>
        <item x="52"/>
        <item x="53"/>
        <item x="34"/>
        <item x="35"/>
        <item x="37"/>
        <item x="36"/>
        <item x="23"/>
        <item x="61"/>
        <item x="74"/>
        <item x="73"/>
        <item x="60"/>
        <item x="43"/>
        <item x="41"/>
        <item x="33"/>
        <item x="32"/>
        <item x="21"/>
        <item x="40"/>
        <item h="1" x="96"/>
        <item x="90"/>
        <item x="91"/>
        <item x="92"/>
        <item x="93"/>
        <item x="94"/>
        <item x="95"/>
        <item t="default"/>
      </items>
    </pivotField>
    <pivotField showAll="0"/>
    <pivotField showAll="0"/>
    <pivotField showAll="0"/>
    <pivotField axis="axisRow" showAll="0">
      <items count="16">
        <item m="1" x="12"/>
        <item m="1" x="9"/>
        <item m="1" x="13"/>
        <item m="1" x="14"/>
        <item m="1" x="8"/>
        <item m="1" x="10"/>
        <item m="1" x="11"/>
        <item x="7"/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8"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pageFields count="1">
    <pageField fld="1" hier="-1"/>
  </pageFields>
  <dataFields count="1">
    <dataField name="Nombre de Id_carr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eau croisé dynamique7" cacheId="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E4:AF9" firstHeaderRow="1" firstDataRow="1" firstDataCol="1"/>
  <pivotFields count="28"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5">
        <item x="1"/>
        <item x="0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ombre de Id_carr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1">
  <location ref="A4:B19" firstHeaderRow="1" firstDataRow="1" firstDataCol="1" rowPageCount="1" colPageCount="1"/>
  <pivotFields count="18">
    <pivotField dataField="1" showAll="0"/>
    <pivotField axis="axisPage" multipleItemSelectionAllowed="1" showAll="0">
      <items count="98">
        <item x="38"/>
        <item x="39"/>
        <item x="66"/>
        <item x="31"/>
        <item x="30"/>
        <item x="47"/>
        <item x="29"/>
        <item x="45"/>
        <item x="42"/>
        <item x="0"/>
        <item x="19"/>
        <item x="1"/>
        <item x="18"/>
        <item x="17"/>
        <item x="16"/>
        <item x="76"/>
        <item x="2"/>
        <item x="8"/>
        <item x="57"/>
        <item x="7"/>
        <item x="6"/>
        <item x="5"/>
        <item x="26"/>
        <item x="56"/>
        <item x="28"/>
        <item x="9"/>
        <item x="10"/>
        <item x="3"/>
        <item x="64"/>
        <item x="4"/>
        <item x="27"/>
        <item x="79"/>
        <item x="55"/>
        <item x="80"/>
        <item x="67"/>
        <item x="20"/>
        <item x="82"/>
        <item x="83"/>
        <item x="84"/>
        <item x="72"/>
        <item x="63"/>
        <item x="62"/>
        <item x="81"/>
        <item x="59"/>
        <item x="58"/>
        <item x="65"/>
        <item x="15"/>
        <item x="14"/>
        <item x="13"/>
        <item x="12"/>
        <item x="85"/>
        <item x="11"/>
        <item x="86"/>
        <item x="25"/>
        <item x="87"/>
        <item x="88"/>
        <item x="68"/>
        <item x="24"/>
        <item x="22"/>
        <item x="44"/>
        <item x="69"/>
        <item x="70"/>
        <item x="71"/>
        <item x="89"/>
        <item x="46"/>
        <item x="77"/>
        <item x="75"/>
        <item x="78"/>
        <item x="54"/>
        <item x="48"/>
        <item x="49"/>
        <item x="50"/>
        <item x="51"/>
        <item x="52"/>
        <item x="53"/>
        <item x="34"/>
        <item x="35"/>
        <item x="37"/>
        <item x="36"/>
        <item x="23"/>
        <item x="61"/>
        <item x="74"/>
        <item x="73"/>
        <item x="60"/>
        <item x="43"/>
        <item x="41"/>
        <item x="33"/>
        <item x="32"/>
        <item x="21"/>
        <item x="40"/>
        <item h="1" x="96"/>
        <item x="90"/>
        <item x="91"/>
        <item x="92"/>
        <item x="93"/>
        <item x="94"/>
        <item x="95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30">
        <item m="1" x="21"/>
        <item m="1" x="18"/>
        <item m="1" x="22"/>
        <item m="1" x="27"/>
        <item m="1" x="16"/>
        <item m="1" x="19"/>
        <item m="1" x="20"/>
        <item m="1" x="23"/>
        <item m="1" x="24"/>
        <item m="1" x="25"/>
        <item m="1" x="26"/>
        <item m="1" x="28"/>
        <item m="1" x="15"/>
        <item m="1" x="17"/>
        <item x="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15"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pageFields count="1">
    <pageField fld="1" hier="-1"/>
  </pageFields>
  <dataFields count="1">
    <dataField name="Nombre de Id_carr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eau croisé dynamique5" cacheId="3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B4:AC8" firstHeaderRow="1" firstDataRow="1" firstDataCol="1"/>
  <pivotFields count="28">
    <pivotField dataField="1"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ombre de Id_carr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30">
  <location ref="L4:M9" firstHeaderRow="1" firstDataRow="1" firstDataCol="1" rowPageCount="1" colPageCount="1"/>
  <pivotFields count="18">
    <pivotField dataField="1" showAll="0"/>
    <pivotField axis="axisPage" multipleItemSelectionAllowed="1" showAll="0">
      <items count="98">
        <item x="38"/>
        <item x="39"/>
        <item x="66"/>
        <item x="31"/>
        <item x="30"/>
        <item x="47"/>
        <item x="29"/>
        <item x="45"/>
        <item x="42"/>
        <item x="0"/>
        <item x="19"/>
        <item x="1"/>
        <item x="18"/>
        <item x="17"/>
        <item x="16"/>
        <item x="76"/>
        <item x="2"/>
        <item x="8"/>
        <item x="57"/>
        <item x="7"/>
        <item x="6"/>
        <item x="5"/>
        <item x="26"/>
        <item x="56"/>
        <item x="28"/>
        <item x="9"/>
        <item x="10"/>
        <item x="3"/>
        <item x="64"/>
        <item x="4"/>
        <item x="27"/>
        <item x="79"/>
        <item x="55"/>
        <item x="80"/>
        <item x="67"/>
        <item x="20"/>
        <item x="82"/>
        <item x="83"/>
        <item x="84"/>
        <item x="72"/>
        <item x="63"/>
        <item x="62"/>
        <item x="81"/>
        <item x="59"/>
        <item x="58"/>
        <item x="65"/>
        <item x="15"/>
        <item x="14"/>
        <item x="13"/>
        <item x="12"/>
        <item x="85"/>
        <item x="11"/>
        <item x="86"/>
        <item x="25"/>
        <item x="87"/>
        <item x="88"/>
        <item x="68"/>
        <item x="24"/>
        <item x="22"/>
        <item x="44"/>
        <item x="69"/>
        <item x="70"/>
        <item x="71"/>
        <item x="89"/>
        <item x="46"/>
        <item x="77"/>
        <item x="75"/>
        <item x="78"/>
        <item x="54"/>
        <item x="48"/>
        <item x="49"/>
        <item x="50"/>
        <item x="51"/>
        <item x="52"/>
        <item x="53"/>
        <item x="34"/>
        <item x="35"/>
        <item x="37"/>
        <item x="36"/>
        <item x="23"/>
        <item x="61"/>
        <item x="74"/>
        <item x="73"/>
        <item x="60"/>
        <item x="43"/>
        <item x="41"/>
        <item x="33"/>
        <item x="32"/>
        <item x="21"/>
        <item x="40"/>
        <item h="1" x="96"/>
        <item x="90"/>
        <item x="91"/>
        <item x="92"/>
        <item x="93"/>
        <item x="94"/>
        <item x="9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6">
        <item m="1" x="4"/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5"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1" hier="-1"/>
  </pageFields>
  <dataFields count="1">
    <dataField name="Nombre de Id_carr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leau croisé dynamique12" cacheId="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D49:E56" firstHeaderRow="1" firstDataRow="1" firstDataCol="1"/>
  <pivotFields count="2">
    <pivotField dataField="1" showAll="0"/>
    <pivotField axis="axisRow" showAll="0">
      <items count="7">
        <item x="5"/>
        <item x="1"/>
        <item x="0"/>
        <item x="4"/>
        <item x="3"/>
        <item x="2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Nombre de Id_carr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leau croisé dynamique6" cacheId="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S4:T12" firstHeaderRow="1" firstDataRow="1" firstDataCol="1"/>
  <pivotFields count="27">
    <pivotField dataField="1" showAll="0"/>
    <pivotField multipleItemSelectionAllowe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5"/>
        <item x="6"/>
        <item x="0"/>
        <item x="1"/>
        <item x="3"/>
        <item x="4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Nombre de Id_carr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drawing" Target="../drawings/drawing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145"/>
  <sheetViews>
    <sheetView zoomScale="25" zoomScaleNormal="25" workbookViewId="0">
      <pane ySplit="1" topLeftCell="A2" activePane="bottomLeft" state="frozen"/>
      <selection pane="bottomLeft" activeCell="O12" sqref="O12"/>
    </sheetView>
  </sheetViews>
  <sheetFormatPr baseColWidth="10" defaultRowHeight="15" x14ac:dyDescent="0.25"/>
  <cols>
    <col min="1" max="1" width="10" bestFit="1" customWidth="1"/>
    <col min="2" max="2" width="11.85546875" bestFit="1" customWidth="1"/>
    <col min="3" max="3" width="12.85546875" bestFit="1" customWidth="1"/>
    <col min="4" max="4" width="9.85546875" customWidth="1"/>
    <col min="5" max="5" width="11.7109375" bestFit="1" customWidth="1"/>
    <col min="6" max="6" width="22.140625" bestFit="1" customWidth="1"/>
    <col min="7" max="7" width="24.85546875" style="5" bestFit="1" customWidth="1"/>
    <col min="8" max="8" width="15.7109375" bestFit="1" customWidth="1"/>
    <col min="9" max="9" width="48.5703125" bestFit="1" customWidth="1"/>
    <col min="10" max="10" width="9.28515625" bestFit="1" customWidth="1"/>
    <col min="11" max="11" width="21" customWidth="1"/>
    <col min="12" max="12" width="18.140625" customWidth="1"/>
    <col min="13" max="13" width="15.5703125" style="5" customWidth="1"/>
    <col min="14" max="14" width="21.5703125" customWidth="1"/>
    <col min="15" max="15" width="19.42578125" style="5" customWidth="1"/>
    <col min="16" max="16" width="16.28515625" customWidth="1"/>
    <col min="17" max="17" width="21.140625" customWidth="1"/>
    <col min="18" max="18" width="22.5703125" bestFit="1" customWidth="1"/>
    <col min="19" max="19" width="23.140625" bestFit="1" customWidth="1"/>
    <col min="20" max="20" width="18.7109375" style="5" bestFit="1" customWidth="1"/>
    <col min="21" max="21" width="113.5703125" customWidth="1"/>
    <col min="22" max="22" width="18.7109375" customWidth="1"/>
  </cols>
  <sheetData>
    <row r="1" spans="1:22" x14ac:dyDescent="0.25">
      <c r="A1" s="1" t="s">
        <v>311</v>
      </c>
      <c r="B1" s="1" t="s">
        <v>0</v>
      </c>
      <c r="C1" s="1" t="s">
        <v>1</v>
      </c>
      <c r="D1" s="1" t="s">
        <v>239</v>
      </c>
      <c r="E1" s="1" t="s">
        <v>240</v>
      </c>
      <c r="F1" s="1" t="s">
        <v>16</v>
      </c>
      <c r="G1" s="1" t="s">
        <v>242</v>
      </c>
      <c r="H1" s="1" t="s">
        <v>246</v>
      </c>
      <c r="I1" s="1" t="s">
        <v>243</v>
      </c>
      <c r="J1" s="1" t="s">
        <v>503</v>
      </c>
      <c r="K1" s="1" t="s">
        <v>334</v>
      </c>
      <c r="L1" s="1" t="s">
        <v>15</v>
      </c>
      <c r="M1" s="1" t="s">
        <v>229</v>
      </c>
      <c r="N1" s="1" t="s">
        <v>221</v>
      </c>
      <c r="O1" s="1" t="s">
        <v>227</v>
      </c>
      <c r="P1" s="1" t="s">
        <v>261</v>
      </c>
      <c r="Q1" s="1" t="s">
        <v>228</v>
      </c>
      <c r="R1" s="1" t="s">
        <v>501</v>
      </c>
      <c r="S1" s="1" t="s">
        <v>508</v>
      </c>
      <c r="T1" s="1" t="s">
        <v>510</v>
      </c>
      <c r="U1" s="1" t="s">
        <v>312</v>
      </c>
      <c r="V1" s="1" t="s">
        <v>358</v>
      </c>
    </row>
    <row r="2" spans="1:22" x14ac:dyDescent="0.25">
      <c r="A2">
        <v>1</v>
      </c>
      <c r="B2" t="s">
        <v>21</v>
      </c>
      <c r="C2" t="s">
        <v>18</v>
      </c>
      <c r="D2" s="15">
        <v>319641.76341058145</v>
      </c>
      <c r="E2" s="15">
        <v>5031971.4702732777</v>
      </c>
      <c r="F2" t="s">
        <v>222</v>
      </c>
      <c r="G2" s="5" t="s">
        <v>26</v>
      </c>
      <c r="H2" t="s">
        <v>350</v>
      </c>
      <c r="I2" t="s">
        <v>11</v>
      </c>
      <c r="J2" t="s">
        <v>504</v>
      </c>
      <c r="K2">
        <v>2005</v>
      </c>
      <c r="L2">
        <v>1</v>
      </c>
      <c r="M2" s="5">
        <v>7</v>
      </c>
      <c r="N2" s="5" t="s">
        <v>351</v>
      </c>
      <c r="O2" s="5">
        <v>48.4</v>
      </c>
      <c r="P2" s="5">
        <v>25</v>
      </c>
      <c r="Q2" s="5">
        <v>34</v>
      </c>
      <c r="R2" s="5" t="s">
        <v>497</v>
      </c>
      <c r="S2" s="5" t="s">
        <v>506</v>
      </c>
      <c r="T2" s="5">
        <v>4</v>
      </c>
      <c r="V2" s="11">
        <v>34</v>
      </c>
    </row>
    <row r="3" spans="1:22" x14ac:dyDescent="0.25">
      <c r="A3">
        <v>2</v>
      </c>
      <c r="B3" t="s">
        <v>20</v>
      </c>
      <c r="C3" t="s">
        <v>19</v>
      </c>
      <c r="D3" s="15">
        <v>319996.65168833587</v>
      </c>
      <c r="E3" s="15">
        <v>5032449.0635851603</v>
      </c>
      <c r="F3" t="s">
        <v>226</v>
      </c>
      <c r="G3" s="5" t="s">
        <v>26</v>
      </c>
      <c r="H3" t="s">
        <v>350</v>
      </c>
      <c r="I3" t="s">
        <v>11</v>
      </c>
      <c r="J3" t="s">
        <v>504</v>
      </c>
      <c r="K3">
        <v>2005</v>
      </c>
      <c r="L3">
        <v>1</v>
      </c>
      <c r="M3" s="5">
        <v>9</v>
      </c>
      <c r="N3" s="5" t="s">
        <v>351</v>
      </c>
      <c r="O3" s="5">
        <v>50</v>
      </c>
      <c r="P3" s="5">
        <v>25</v>
      </c>
      <c r="Q3" s="5">
        <v>32</v>
      </c>
      <c r="R3" s="5" t="s">
        <v>497</v>
      </c>
      <c r="S3" s="5" t="s">
        <v>506</v>
      </c>
      <c r="T3" s="5">
        <v>4</v>
      </c>
      <c r="V3" s="11">
        <v>34</v>
      </c>
    </row>
    <row r="4" spans="1:22" x14ac:dyDescent="0.25">
      <c r="A4">
        <v>3</v>
      </c>
      <c r="B4" t="s">
        <v>23</v>
      </c>
      <c r="C4" t="s">
        <v>22</v>
      </c>
      <c r="D4" s="15">
        <v>321184.12795102876</v>
      </c>
      <c r="E4" s="15">
        <v>5034360.1456435518</v>
      </c>
      <c r="F4" t="s">
        <v>222</v>
      </c>
      <c r="G4" s="5" t="s">
        <v>26</v>
      </c>
      <c r="H4" t="s">
        <v>350</v>
      </c>
      <c r="I4" t="s">
        <v>11</v>
      </c>
      <c r="J4" t="s">
        <v>504</v>
      </c>
      <c r="L4">
        <v>1</v>
      </c>
      <c r="N4" s="5" t="s">
        <v>351</v>
      </c>
      <c r="P4" s="5">
        <v>15</v>
      </c>
      <c r="Q4" s="5"/>
      <c r="R4" s="5"/>
      <c r="S4" s="5" t="s">
        <v>507</v>
      </c>
      <c r="T4" s="5">
        <v>4</v>
      </c>
      <c r="V4" s="11">
        <v>37</v>
      </c>
    </row>
    <row r="5" spans="1:22" x14ac:dyDescent="0.25">
      <c r="A5">
        <v>4</v>
      </c>
      <c r="B5" t="s">
        <v>25</v>
      </c>
      <c r="C5" t="s">
        <v>24</v>
      </c>
      <c r="D5" s="15">
        <v>318320.98177621508</v>
      </c>
      <c r="E5" s="15">
        <v>5049701.6814256525</v>
      </c>
      <c r="F5" t="s">
        <v>222</v>
      </c>
      <c r="G5" s="5" t="s">
        <v>27</v>
      </c>
      <c r="H5" t="s">
        <v>350</v>
      </c>
      <c r="I5" t="s">
        <v>11</v>
      </c>
      <c r="J5" t="s">
        <v>504</v>
      </c>
      <c r="K5">
        <v>2007</v>
      </c>
      <c r="L5">
        <v>1</v>
      </c>
      <c r="N5" s="5" t="s">
        <v>351</v>
      </c>
      <c r="P5" s="5">
        <v>25</v>
      </c>
      <c r="Q5" s="5"/>
      <c r="R5" s="5"/>
      <c r="S5" s="5" t="s">
        <v>507</v>
      </c>
      <c r="T5" s="5">
        <v>4</v>
      </c>
      <c r="V5" s="11">
        <v>32</v>
      </c>
    </row>
    <row r="6" spans="1:22" x14ac:dyDescent="0.25">
      <c r="A6">
        <v>5</v>
      </c>
      <c r="B6" t="s">
        <v>29</v>
      </c>
      <c r="C6" t="s">
        <v>28</v>
      </c>
      <c r="D6" s="15">
        <v>308673.95038613142</v>
      </c>
      <c r="E6" s="15">
        <v>5051308.5848043384</v>
      </c>
      <c r="F6" t="s">
        <v>226</v>
      </c>
      <c r="G6" s="5" t="s">
        <v>30</v>
      </c>
      <c r="H6" t="s">
        <v>350</v>
      </c>
      <c r="I6" t="s">
        <v>11</v>
      </c>
      <c r="J6" t="s">
        <v>504</v>
      </c>
      <c r="K6">
        <v>2007</v>
      </c>
      <c r="L6" t="s">
        <v>230</v>
      </c>
      <c r="N6" s="5" t="s">
        <v>351</v>
      </c>
      <c r="P6" s="5">
        <v>25</v>
      </c>
      <c r="Q6" s="5"/>
      <c r="R6" s="5"/>
      <c r="S6" s="5" t="s">
        <v>507</v>
      </c>
      <c r="T6" s="5">
        <v>4</v>
      </c>
      <c r="V6" s="11">
        <v>23</v>
      </c>
    </row>
    <row r="7" spans="1:22" x14ac:dyDescent="0.25">
      <c r="A7">
        <v>6</v>
      </c>
      <c r="B7" t="s">
        <v>32</v>
      </c>
      <c r="C7" t="s">
        <v>31</v>
      </c>
      <c r="D7" s="15">
        <v>301548.8972847648</v>
      </c>
      <c r="E7" s="15">
        <v>5036887.8478165921</v>
      </c>
      <c r="F7" t="s">
        <v>223</v>
      </c>
      <c r="G7" s="5" t="s">
        <v>69</v>
      </c>
      <c r="H7" t="s">
        <v>350</v>
      </c>
      <c r="I7" t="s">
        <v>13</v>
      </c>
      <c r="J7" t="s">
        <v>504</v>
      </c>
      <c r="L7">
        <v>2</v>
      </c>
      <c r="M7" s="5">
        <v>9</v>
      </c>
      <c r="N7" s="5" t="s">
        <v>351</v>
      </c>
      <c r="O7" s="5">
        <v>48</v>
      </c>
      <c r="P7" s="5">
        <v>35</v>
      </c>
      <c r="Q7" s="5">
        <v>30</v>
      </c>
      <c r="R7" s="5" t="s">
        <v>498</v>
      </c>
      <c r="S7" s="5" t="s">
        <v>509</v>
      </c>
      <c r="T7" s="5">
        <v>5</v>
      </c>
      <c r="V7" s="11">
        <v>11</v>
      </c>
    </row>
    <row r="8" spans="1:22" x14ac:dyDescent="0.25">
      <c r="A8">
        <v>7</v>
      </c>
      <c r="B8" t="s">
        <v>33</v>
      </c>
      <c r="C8" t="s">
        <v>34</v>
      </c>
      <c r="D8" s="15">
        <v>301824.07396797359</v>
      </c>
      <c r="E8" s="15">
        <v>5036784.3606675258</v>
      </c>
      <c r="F8" t="s">
        <v>223</v>
      </c>
      <c r="G8" s="5" t="s">
        <v>69</v>
      </c>
      <c r="H8" t="s">
        <v>350</v>
      </c>
      <c r="I8" t="s">
        <v>13</v>
      </c>
      <c r="J8" t="s">
        <v>504</v>
      </c>
      <c r="L8">
        <v>1</v>
      </c>
      <c r="M8" s="5">
        <v>9</v>
      </c>
      <c r="N8" s="5" t="s">
        <v>351</v>
      </c>
      <c r="O8" s="5">
        <v>48</v>
      </c>
      <c r="P8" s="5">
        <v>35</v>
      </c>
      <c r="Q8" s="5">
        <v>30</v>
      </c>
      <c r="R8" s="5" t="s">
        <v>498</v>
      </c>
      <c r="S8" s="5" t="s">
        <v>509</v>
      </c>
      <c r="T8" s="5">
        <v>4</v>
      </c>
      <c r="V8" s="11">
        <v>11</v>
      </c>
    </row>
    <row r="9" spans="1:22" x14ac:dyDescent="0.25">
      <c r="A9">
        <v>8</v>
      </c>
      <c r="B9" t="s">
        <v>36</v>
      </c>
      <c r="C9" t="s">
        <v>35</v>
      </c>
      <c r="D9" s="15">
        <v>301184.27842588443</v>
      </c>
      <c r="E9" s="15">
        <v>5036440.1936080931</v>
      </c>
      <c r="F9" t="s">
        <v>226</v>
      </c>
      <c r="G9" s="5" t="s">
        <v>69</v>
      </c>
      <c r="H9" t="s">
        <v>350</v>
      </c>
      <c r="I9" t="s">
        <v>13</v>
      </c>
      <c r="J9" t="s">
        <v>504</v>
      </c>
      <c r="K9">
        <v>2004</v>
      </c>
      <c r="L9">
        <v>1</v>
      </c>
      <c r="M9" s="5">
        <v>9</v>
      </c>
      <c r="N9" s="5" t="s">
        <v>351</v>
      </c>
      <c r="O9" s="5">
        <f>27.5*2</f>
        <v>55</v>
      </c>
      <c r="P9" s="5">
        <v>25</v>
      </c>
      <c r="Q9" s="5">
        <v>32</v>
      </c>
      <c r="R9" s="5" t="s">
        <v>498</v>
      </c>
      <c r="S9" s="5" t="s">
        <v>509</v>
      </c>
      <c r="T9" s="5">
        <v>4</v>
      </c>
      <c r="V9" s="11">
        <v>11</v>
      </c>
    </row>
    <row r="10" spans="1:22" x14ac:dyDescent="0.25">
      <c r="A10">
        <v>9</v>
      </c>
      <c r="B10" t="s">
        <v>38</v>
      </c>
      <c r="C10" t="s">
        <v>37</v>
      </c>
      <c r="D10" s="15">
        <v>301305.35164341127</v>
      </c>
      <c r="E10" s="15">
        <v>5036208.9750937074</v>
      </c>
      <c r="F10" t="s">
        <v>226</v>
      </c>
      <c r="G10" s="5" t="s">
        <v>69</v>
      </c>
      <c r="H10" t="s">
        <v>350</v>
      </c>
      <c r="I10" t="s">
        <v>13</v>
      </c>
      <c r="J10" t="s">
        <v>504</v>
      </c>
      <c r="K10">
        <v>2003</v>
      </c>
      <c r="L10">
        <v>1</v>
      </c>
      <c r="M10" s="5">
        <v>9.6999999999999993</v>
      </c>
      <c r="N10" s="5" t="s">
        <v>351</v>
      </c>
      <c r="O10" s="5">
        <f>22.5*2</f>
        <v>45</v>
      </c>
      <c r="P10" s="5">
        <v>25</v>
      </c>
      <c r="Q10" s="5">
        <f>12.8*2</f>
        <v>25.6</v>
      </c>
      <c r="R10" s="5" t="s">
        <v>498</v>
      </c>
      <c r="S10" s="5" t="s">
        <v>509</v>
      </c>
      <c r="T10" s="5">
        <v>3</v>
      </c>
      <c r="V10" s="11">
        <v>11</v>
      </c>
    </row>
    <row r="11" spans="1:22" x14ac:dyDescent="0.25">
      <c r="A11">
        <v>10</v>
      </c>
      <c r="B11" t="s">
        <v>40</v>
      </c>
      <c r="C11" t="s">
        <v>39</v>
      </c>
      <c r="D11" s="15">
        <v>329743.63284670201</v>
      </c>
      <c r="E11" s="15">
        <v>5048785.4763470367</v>
      </c>
      <c r="F11" t="s">
        <v>222</v>
      </c>
      <c r="G11" s="5" t="s">
        <v>343</v>
      </c>
      <c r="H11" t="s">
        <v>350</v>
      </c>
      <c r="I11" t="s">
        <v>11</v>
      </c>
      <c r="J11" t="s">
        <v>504</v>
      </c>
      <c r="K11">
        <v>2003</v>
      </c>
      <c r="L11">
        <v>1</v>
      </c>
      <c r="N11" s="5" t="s">
        <v>351</v>
      </c>
      <c r="P11" s="5"/>
      <c r="Q11" s="5"/>
      <c r="R11" s="5"/>
      <c r="S11" s="5" t="s">
        <v>509</v>
      </c>
      <c r="T11" s="5">
        <v>4</v>
      </c>
      <c r="U11" t="s">
        <v>325</v>
      </c>
      <c r="V11" s="11">
        <v>45</v>
      </c>
    </row>
    <row r="12" spans="1:22" x14ac:dyDescent="0.25">
      <c r="A12">
        <v>11</v>
      </c>
      <c r="B12" t="s">
        <v>42</v>
      </c>
      <c r="C12" t="s">
        <v>41</v>
      </c>
      <c r="D12" s="15">
        <v>327071.3703919003</v>
      </c>
      <c r="E12" s="15">
        <v>5049028.7839052174</v>
      </c>
      <c r="F12" t="s">
        <v>222</v>
      </c>
      <c r="G12" s="5" t="s">
        <v>43</v>
      </c>
      <c r="H12" t="s">
        <v>350</v>
      </c>
      <c r="I12" t="s">
        <v>11</v>
      </c>
      <c r="J12" t="s">
        <v>504</v>
      </c>
      <c r="L12">
        <v>1</v>
      </c>
      <c r="N12" s="5" t="s">
        <v>351</v>
      </c>
      <c r="P12" s="5">
        <v>25</v>
      </c>
      <c r="Q12" s="5"/>
      <c r="R12" s="5"/>
      <c r="S12" s="5" t="s">
        <v>507</v>
      </c>
      <c r="T12" s="5">
        <v>4</v>
      </c>
      <c r="V12" s="11">
        <v>41</v>
      </c>
    </row>
    <row r="13" spans="1:22" x14ac:dyDescent="0.25">
      <c r="A13">
        <v>12</v>
      </c>
      <c r="B13" t="s">
        <v>45</v>
      </c>
      <c r="C13" t="s">
        <v>44</v>
      </c>
      <c r="D13" s="15">
        <v>220354.11077359531</v>
      </c>
      <c r="E13" s="15">
        <v>5119162.6976431301</v>
      </c>
      <c r="F13" t="s">
        <v>17</v>
      </c>
      <c r="G13" s="5" t="s">
        <v>46</v>
      </c>
      <c r="H13" t="s">
        <v>351</v>
      </c>
      <c r="I13" t="s">
        <v>8</v>
      </c>
      <c r="J13" t="s">
        <v>504</v>
      </c>
      <c r="K13" s="14">
        <v>37561</v>
      </c>
      <c r="L13">
        <v>1</v>
      </c>
      <c r="M13" s="5">
        <v>9.5</v>
      </c>
      <c r="N13" s="5" t="s">
        <v>351</v>
      </c>
      <c r="O13" s="5">
        <v>46</v>
      </c>
      <c r="P13" s="5">
        <v>25</v>
      </c>
      <c r="Q13" s="5"/>
      <c r="R13" s="5" t="s">
        <v>499</v>
      </c>
      <c r="S13" s="5" t="s">
        <v>509</v>
      </c>
      <c r="T13" s="5">
        <v>3</v>
      </c>
      <c r="V13" s="11">
        <v>136</v>
      </c>
    </row>
    <row r="14" spans="1:22" x14ac:dyDescent="0.25">
      <c r="A14">
        <v>13</v>
      </c>
      <c r="B14" t="s">
        <v>48</v>
      </c>
      <c r="C14" t="s">
        <v>47</v>
      </c>
      <c r="D14" s="15">
        <v>222732.79872745997</v>
      </c>
      <c r="E14" s="15">
        <v>5118414.4684175467</v>
      </c>
      <c r="F14" t="s">
        <v>17</v>
      </c>
      <c r="G14" s="5" t="s">
        <v>46</v>
      </c>
      <c r="H14" t="s">
        <v>350</v>
      </c>
      <c r="I14" t="s">
        <v>8</v>
      </c>
      <c r="J14" t="s">
        <v>504</v>
      </c>
      <c r="K14">
        <v>2006</v>
      </c>
      <c r="L14">
        <v>1</v>
      </c>
      <c r="N14" s="5"/>
      <c r="P14" s="5"/>
      <c r="Q14" s="5"/>
      <c r="R14" s="5"/>
      <c r="S14" s="5" t="s">
        <v>507</v>
      </c>
      <c r="T14" s="5">
        <v>4</v>
      </c>
      <c r="U14" t="s">
        <v>254</v>
      </c>
      <c r="V14" s="11">
        <v>136</v>
      </c>
    </row>
    <row r="15" spans="1:22" x14ac:dyDescent="0.25">
      <c r="A15">
        <v>14</v>
      </c>
      <c r="B15" t="s">
        <v>50</v>
      </c>
      <c r="C15" t="s">
        <v>49</v>
      </c>
      <c r="D15" s="15">
        <v>221818.5048970283</v>
      </c>
      <c r="E15" s="15">
        <v>5118215.5746836895</v>
      </c>
      <c r="F15" t="s">
        <v>17</v>
      </c>
      <c r="G15" s="5" t="s">
        <v>46</v>
      </c>
      <c r="H15" t="s">
        <v>350</v>
      </c>
      <c r="I15" t="s">
        <v>8</v>
      </c>
      <c r="J15" t="s">
        <v>504</v>
      </c>
      <c r="K15">
        <v>2006</v>
      </c>
      <c r="L15">
        <v>1</v>
      </c>
      <c r="N15" s="5"/>
      <c r="P15" s="5"/>
      <c r="Q15" s="5"/>
      <c r="R15" s="5"/>
      <c r="S15" s="5" t="s">
        <v>507</v>
      </c>
      <c r="T15" s="5">
        <v>3</v>
      </c>
      <c r="U15" t="s">
        <v>254</v>
      </c>
      <c r="V15" s="11">
        <v>136</v>
      </c>
    </row>
    <row r="16" spans="1:22" x14ac:dyDescent="0.25">
      <c r="A16">
        <v>15</v>
      </c>
      <c r="B16" t="s">
        <v>52</v>
      </c>
      <c r="C16" t="s">
        <v>51</v>
      </c>
      <c r="D16" s="15">
        <v>219547.1234117226</v>
      </c>
      <c r="E16" s="15">
        <v>5115634.396689699</v>
      </c>
      <c r="F16" t="s">
        <v>17</v>
      </c>
      <c r="G16" s="5" t="s">
        <v>46</v>
      </c>
      <c r="H16" t="s">
        <v>351</v>
      </c>
      <c r="I16" t="s">
        <v>8</v>
      </c>
      <c r="J16" t="s">
        <v>504</v>
      </c>
      <c r="K16" s="14">
        <v>38322</v>
      </c>
      <c r="L16">
        <v>1</v>
      </c>
      <c r="M16" s="5">
        <v>9.5</v>
      </c>
      <c r="N16" s="5"/>
      <c r="O16" s="5">
        <v>49</v>
      </c>
      <c r="P16" s="5"/>
      <c r="Q16" s="5"/>
      <c r="R16" s="5" t="s">
        <v>499</v>
      </c>
      <c r="S16" s="5" t="s">
        <v>509</v>
      </c>
      <c r="T16" s="5">
        <v>4</v>
      </c>
      <c r="V16" s="11">
        <v>136</v>
      </c>
    </row>
    <row r="17" spans="1:22" x14ac:dyDescent="0.25">
      <c r="A17">
        <v>16</v>
      </c>
      <c r="B17" t="s">
        <v>54</v>
      </c>
      <c r="C17" t="s">
        <v>53</v>
      </c>
      <c r="D17" s="15">
        <v>244578.26627383288</v>
      </c>
      <c r="E17" s="15">
        <v>5100932.0583575722</v>
      </c>
      <c r="F17" t="s">
        <v>17</v>
      </c>
      <c r="G17" s="5" t="s">
        <v>55</v>
      </c>
      <c r="H17" t="s">
        <v>351</v>
      </c>
      <c r="I17" t="s">
        <v>8</v>
      </c>
      <c r="J17" t="s">
        <v>504</v>
      </c>
      <c r="K17" s="14">
        <v>39753</v>
      </c>
      <c r="L17">
        <v>2</v>
      </c>
      <c r="M17" s="5">
        <v>9</v>
      </c>
      <c r="N17" s="5" t="s">
        <v>351</v>
      </c>
      <c r="O17" s="5">
        <v>50</v>
      </c>
      <c r="P17" s="5">
        <v>25</v>
      </c>
      <c r="Q17" s="5"/>
      <c r="R17" s="5" t="s">
        <v>499</v>
      </c>
      <c r="S17" s="5" t="s">
        <v>509</v>
      </c>
      <c r="T17" s="5">
        <v>5</v>
      </c>
      <c r="V17" s="11">
        <v>95</v>
      </c>
    </row>
    <row r="18" spans="1:22" x14ac:dyDescent="0.25">
      <c r="A18">
        <v>17</v>
      </c>
      <c r="B18" t="s">
        <v>64</v>
      </c>
      <c r="C18" t="s">
        <v>63</v>
      </c>
      <c r="D18" s="15">
        <v>364148.68796850985</v>
      </c>
      <c r="E18" s="15">
        <v>5032768.3799633961</v>
      </c>
      <c r="F18" t="s">
        <v>222</v>
      </c>
      <c r="G18" s="5" t="s">
        <v>56</v>
      </c>
      <c r="H18" t="s">
        <v>351</v>
      </c>
      <c r="I18" t="s">
        <v>14</v>
      </c>
      <c r="J18" t="s">
        <v>504</v>
      </c>
      <c r="K18" s="14">
        <v>38687</v>
      </c>
      <c r="L18">
        <v>2</v>
      </c>
      <c r="M18" s="5">
        <v>9</v>
      </c>
      <c r="N18" s="5" t="s">
        <v>351</v>
      </c>
      <c r="O18" s="5">
        <v>42</v>
      </c>
      <c r="P18" s="5">
        <v>25</v>
      </c>
      <c r="Q18" s="5"/>
      <c r="R18" s="5" t="s">
        <v>499</v>
      </c>
      <c r="S18" s="5" t="s">
        <v>509</v>
      </c>
      <c r="T18" s="5">
        <v>4</v>
      </c>
      <c r="V18" s="11">
        <v>200</v>
      </c>
    </row>
    <row r="19" spans="1:22" x14ac:dyDescent="0.25">
      <c r="A19">
        <v>18</v>
      </c>
      <c r="B19" t="s">
        <v>62</v>
      </c>
      <c r="C19" t="s">
        <v>61</v>
      </c>
      <c r="D19" s="15">
        <v>364565.79030379024</v>
      </c>
      <c r="E19" s="15">
        <v>5032765.6595383566</v>
      </c>
      <c r="F19" t="s">
        <v>222</v>
      </c>
      <c r="G19" s="5" t="s">
        <v>56</v>
      </c>
      <c r="H19" t="s">
        <v>351</v>
      </c>
      <c r="I19" t="s">
        <v>14</v>
      </c>
      <c r="J19" t="s">
        <v>504</v>
      </c>
      <c r="K19" s="14">
        <v>38687</v>
      </c>
      <c r="L19">
        <v>2</v>
      </c>
      <c r="M19" s="5">
        <v>9</v>
      </c>
      <c r="N19" s="5" t="s">
        <v>351</v>
      </c>
      <c r="O19" s="5">
        <v>42</v>
      </c>
      <c r="P19" s="5">
        <v>25</v>
      </c>
      <c r="Q19" s="5"/>
      <c r="R19" s="5" t="s">
        <v>499</v>
      </c>
      <c r="S19" s="5" t="s">
        <v>509</v>
      </c>
      <c r="T19" s="5">
        <v>4</v>
      </c>
      <c r="V19" s="11">
        <v>200</v>
      </c>
    </row>
    <row r="20" spans="1:22" x14ac:dyDescent="0.25">
      <c r="A20">
        <v>19</v>
      </c>
      <c r="B20" t="s">
        <v>59</v>
      </c>
      <c r="C20" t="s">
        <v>57</v>
      </c>
      <c r="D20" s="15">
        <v>364797.48730970861</v>
      </c>
      <c r="E20" s="15">
        <v>5032757.8619984472</v>
      </c>
      <c r="F20" t="s">
        <v>222</v>
      </c>
      <c r="G20" s="5" t="s">
        <v>56</v>
      </c>
      <c r="H20" t="s">
        <v>351</v>
      </c>
      <c r="I20" t="s">
        <v>14</v>
      </c>
      <c r="J20" t="s">
        <v>504</v>
      </c>
      <c r="K20" s="14">
        <v>38292</v>
      </c>
      <c r="L20">
        <v>2</v>
      </c>
      <c r="M20" s="5">
        <v>9</v>
      </c>
      <c r="N20" s="5" t="s">
        <v>351</v>
      </c>
      <c r="O20" s="5">
        <v>58</v>
      </c>
      <c r="P20" s="5">
        <v>25</v>
      </c>
      <c r="Q20" s="5"/>
      <c r="R20" s="5" t="s">
        <v>499</v>
      </c>
      <c r="S20" s="5" t="s">
        <v>509</v>
      </c>
      <c r="T20" s="5">
        <v>4</v>
      </c>
      <c r="V20" s="11">
        <v>200</v>
      </c>
    </row>
    <row r="21" spans="1:22" x14ac:dyDescent="0.25">
      <c r="A21">
        <v>20</v>
      </c>
      <c r="B21" t="s">
        <v>60</v>
      </c>
      <c r="C21" t="s">
        <v>58</v>
      </c>
      <c r="D21" s="15">
        <v>364802.17307209282</v>
      </c>
      <c r="E21" s="15">
        <v>5032676.7751559122</v>
      </c>
      <c r="F21" t="s">
        <v>223</v>
      </c>
      <c r="G21" s="5" t="s">
        <v>56</v>
      </c>
      <c r="H21" t="s">
        <v>351</v>
      </c>
      <c r="I21" t="s">
        <v>14</v>
      </c>
      <c r="J21" t="s">
        <v>504</v>
      </c>
      <c r="L21">
        <v>2</v>
      </c>
      <c r="M21" s="5">
        <v>6.5</v>
      </c>
      <c r="N21" s="5" t="s">
        <v>351</v>
      </c>
      <c r="O21" s="5">
        <v>31</v>
      </c>
      <c r="P21" s="5">
        <v>25</v>
      </c>
      <c r="Q21" s="5"/>
      <c r="R21" s="5" t="s">
        <v>499</v>
      </c>
      <c r="S21" s="5" t="s">
        <v>509</v>
      </c>
      <c r="T21" s="5">
        <v>3</v>
      </c>
      <c r="V21" s="11">
        <v>200</v>
      </c>
    </row>
    <row r="22" spans="1:22" x14ac:dyDescent="0.25">
      <c r="A22">
        <v>21</v>
      </c>
      <c r="B22" t="s">
        <v>66</v>
      </c>
      <c r="C22" t="s">
        <v>65</v>
      </c>
      <c r="D22" s="15">
        <v>306020.30236534058</v>
      </c>
      <c r="E22" s="15">
        <v>5062076.3280580584</v>
      </c>
      <c r="F22" t="s">
        <v>222</v>
      </c>
      <c r="G22" s="5" t="s">
        <v>69</v>
      </c>
      <c r="H22" t="s">
        <v>350</v>
      </c>
      <c r="I22" t="s">
        <v>13</v>
      </c>
      <c r="J22" t="s">
        <v>504</v>
      </c>
      <c r="K22" s="14">
        <v>38930</v>
      </c>
      <c r="L22" t="s">
        <v>230</v>
      </c>
      <c r="N22" s="5" t="s">
        <v>351</v>
      </c>
      <c r="P22" s="5">
        <v>35</v>
      </c>
      <c r="Q22" s="5"/>
      <c r="R22" s="5"/>
      <c r="S22" s="5" t="s">
        <v>507</v>
      </c>
      <c r="T22" s="5">
        <v>3</v>
      </c>
      <c r="V22" s="11">
        <v>33</v>
      </c>
    </row>
    <row r="23" spans="1:22" x14ac:dyDescent="0.25">
      <c r="A23">
        <v>22</v>
      </c>
      <c r="B23" t="s">
        <v>68</v>
      </c>
      <c r="C23" t="s">
        <v>67</v>
      </c>
      <c r="D23" s="15">
        <v>252587.7400424119</v>
      </c>
      <c r="E23" s="15">
        <v>5384141.5187898036</v>
      </c>
      <c r="F23" t="s">
        <v>17</v>
      </c>
      <c r="G23" s="5" t="s">
        <v>70</v>
      </c>
      <c r="H23" t="s">
        <v>351</v>
      </c>
      <c r="I23" t="s">
        <v>3</v>
      </c>
      <c r="J23" t="s">
        <v>504</v>
      </c>
      <c r="K23" s="14">
        <v>39783</v>
      </c>
      <c r="L23">
        <v>1</v>
      </c>
      <c r="N23" s="5" t="s">
        <v>351</v>
      </c>
      <c r="P23" s="5">
        <v>25</v>
      </c>
      <c r="Q23" s="5"/>
      <c r="R23" s="5"/>
      <c r="S23" s="5" t="s">
        <v>507</v>
      </c>
      <c r="T23" s="5">
        <v>4</v>
      </c>
      <c r="V23" s="11">
        <v>579</v>
      </c>
    </row>
    <row r="24" spans="1:22" x14ac:dyDescent="0.25">
      <c r="A24">
        <v>23</v>
      </c>
      <c r="B24" t="s">
        <v>73</v>
      </c>
      <c r="C24" t="s">
        <v>72</v>
      </c>
      <c r="D24" s="15">
        <v>262135.939080071</v>
      </c>
      <c r="E24" s="15">
        <v>5172154.2610913087</v>
      </c>
      <c r="F24" t="s">
        <v>17</v>
      </c>
      <c r="G24" s="5" t="s">
        <v>71</v>
      </c>
      <c r="H24" t="s">
        <v>351</v>
      </c>
      <c r="I24" t="s">
        <v>5</v>
      </c>
      <c r="J24" t="s">
        <v>504</v>
      </c>
      <c r="K24" s="14">
        <v>38991</v>
      </c>
      <c r="L24">
        <v>1</v>
      </c>
      <c r="M24" s="5">
        <v>9</v>
      </c>
      <c r="N24" s="5" t="s">
        <v>351</v>
      </c>
      <c r="O24" s="5">
        <v>60</v>
      </c>
      <c r="P24" s="5">
        <v>25</v>
      </c>
      <c r="Q24" s="5"/>
      <c r="R24" s="5" t="s">
        <v>499</v>
      </c>
      <c r="S24" s="5" t="s">
        <v>509</v>
      </c>
      <c r="T24" s="5">
        <v>3</v>
      </c>
      <c r="V24" s="11">
        <v>271</v>
      </c>
    </row>
    <row r="25" spans="1:22" x14ac:dyDescent="0.25">
      <c r="A25">
        <v>24</v>
      </c>
      <c r="B25" t="s">
        <v>75</v>
      </c>
      <c r="C25" t="s">
        <v>74</v>
      </c>
      <c r="D25" s="15">
        <v>204533.08192449505</v>
      </c>
      <c r="E25" s="15">
        <v>5338239.4150422756</v>
      </c>
      <c r="F25" t="s">
        <v>17</v>
      </c>
      <c r="G25" s="5" t="s">
        <v>76</v>
      </c>
      <c r="H25" t="s">
        <v>351</v>
      </c>
      <c r="I25" t="s">
        <v>3</v>
      </c>
      <c r="J25" t="s">
        <v>504</v>
      </c>
      <c r="K25" s="14">
        <v>40118</v>
      </c>
      <c r="L25">
        <v>1</v>
      </c>
      <c r="N25" s="5" t="s">
        <v>351</v>
      </c>
      <c r="P25" s="5">
        <v>25</v>
      </c>
      <c r="Q25" s="5"/>
      <c r="R25" s="5"/>
      <c r="S25" s="5" t="s">
        <v>507</v>
      </c>
      <c r="T25" s="5">
        <v>4</v>
      </c>
      <c r="V25" s="11">
        <v>837</v>
      </c>
    </row>
    <row r="26" spans="1:22" x14ac:dyDescent="0.25">
      <c r="A26">
        <v>25</v>
      </c>
      <c r="B26" t="s">
        <v>78</v>
      </c>
      <c r="C26" t="s">
        <v>77</v>
      </c>
      <c r="D26" s="15">
        <v>362180.64661104348</v>
      </c>
      <c r="E26" s="15">
        <v>5156250.3004306909</v>
      </c>
      <c r="F26" t="s">
        <v>222</v>
      </c>
      <c r="G26" s="5" t="s">
        <v>79</v>
      </c>
      <c r="H26" t="s">
        <v>351</v>
      </c>
      <c r="I26" t="s">
        <v>10</v>
      </c>
      <c r="J26" t="s">
        <v>504</v>
      </c>
      <c r="K26" s="14">
        <v>37956</v>
      </c>
      <c r="L26">
        <v>2</v>
      </c>
      <c r="M26" s="5">
        <v>7.5</v>
      </c>
      <c r="N26" s="5" t="s">
        <v>351</v>
      </c>
      <c r="O26" s="5">
        <v>49</v>
      </c>
      <c r="P26" s="5">
        <v>25</v>
      </c>
      <c r="Q26" s="5"/>
      <c r="R26" s="5" t="s">
        <v>499</v>
      </c>
      <c r="S26" s="5" t="s">
        <v>509</v>
      </c>
      <c r="T26" s="5">
        <v>4</v>
      </c>
      <c r="V26" s="11">
        <v>167</v>
      </c>
    </row>
    <row r="27" spans="1:22" x14ac:dyDescent="0.25">
      <c r="A27">
        <v>26</v>
      </c>
      <c r="B27" t="s">
        <v>81</v>
      </c>
      <c r="C27" t="s">
        <v>80</v>
      </c>
      <c r="D27" s="15">
        <v>352763.74868601141</v>
      </c>
      <c r="E27" s="15">
        <v>5124923.893093002</v>
      </c>
      <c r="F27" t="s">
        <v>17</v>
      </c>
      <c r="G27" s="5" t="s">
        <v>82</v>
      </c>
      <c r="H27" t="s">
        <v>351</v>
      </c>
      <c r="I27" t="s">
        <v>10</v>
      </c>
      <c r="J27" t="s">
        <v>504</v>
      </c>
      <c r="K27" s="14">
        <v>38292</v>
      </c>
      <c r="L27">
        <v>1</v>
      </c>
      <c r="M27" s="5">
        <v>9</v>
      </c>
      <c r="N27" s="5" t="s">
        <v>351</v>
      </c>
      <c r="O27" s="5">
        <v>47</v>
      </c>
      <c r="P27" s="5">
        <v>25</v>
      </c>
      <c r="Q27" s="5"/>
      <c r="R27" s="5" t="s">
        <v>499</v>
      </c>
      <c r="S27" s="5" t="s">
        <v>509</v>
      </c>
      <c r="T27" s="5">
        <v>4</v>
      </c>
      <c r="V27" s="11">
        <v>115</v>
      </c>
    </row>
    <row r="28" spans="1:22" x14ac:dyDescent="0.25">
      <c r="A28">
        <v>27</v>
      </c>
      <c r="B28" t="s">
        <v>84</v>
      </c>
      <c r="C28" t="s">
        <v>83</v>
      </c>
      <c r="D28" s="15">
        <v>284302.8566456741</v>
      </c>
      <c r="E28" s="15">
        <v>5038397.3691125568</v>
      </c>
      <c r="F28" t="s">
        <v>224</v>
      </c>
      <c r="G28" s="5" t="s">
        <v>85</v>
      </c>
      <c r="H28" t="s">
        <v>350</v>
      </c>
      <c r="I28" t="s">
        <v>13</v>
      </c>
      <c r="J28" t="s">
        <v>504</v>
      </c>
      <c r="K28">
        <v>1998</v>
      </c>
      <c r="L28">
        <v>2</v>
      </c>
      <c r="N28" s="5" t="s">
        <v>351</v>
      </c>
      <c r="P28" s="5"/>
      <c r="Q28" s="5"/>
      <c r="R28" s="5"/>
      <c r="S28" s="5" t="s">
        <v>507</v>
      </c>
      <c r="T28" s="5">
        <v>4</v>
      </c>
      <c r="V28" s="11">
        <v>15</v>
      </c>
    </row>
    <row r="29" spans="1:22" x14ac:dyDescent="0.25">
      <c r="A29">
        <v>28</v>
      </c>
      <c r="B29" t="s">
        <v>87</v>
      </c>
      <c r="C29" t="s">
        <v>86</v>
      </c>
      <c r="D29" s="15">
        <v>390960.55385982053</v>
      </c>
      <c r="E29" s="15">
        <v>5052582.147060236</v>
      </c>
      <c r="F29" t="s">
        <v>241</v>
      </c>
      <c r="G29" s="5" t="s">
        <v>88</v>
      </c>
      <c r="H29" t="s">
        <v>351</v>
      </c>
      <c r="I29" t="s">
        <v>14</v>
      </c>
      <c r="J29" t="s">
        <v>504</v>
      </c>
      <c r="K29" s="14">
        <v>38322</v>
      </c>
      <c r="L29">
        <v>1</v>
      </c>
      <c r="M29" s="5">
        <v>6.5</v>
      </c>
      <c r="N29" s="5" t="s">
        <v>351</v>
      </c>
      <c r="O29" s="5">
        <v>44</v>
      </c>
      <c r="P29" s="5">
        <v>25</v>
      </c>
      <c r="Q29" s="5"/>
      <c r="R29" s="5" t="s">
        <v>499</v>
      </c>
      <c r="S29" s="5" t="s">
        <v>509</v>
      </c>
      <c r="T29" s="5">
        <v>4</v>
      </c>
      <c r="V29" s="11">
        <v>168</v>
      </c>
    </row>
    <row r="30" spans="1:22" s="5" customFormat="1" x14ac:dyDescent="0.25">
      <c r="A30" s="5">
        <v>29</v>
      </c>
      <c r="B30" s="5" t="s">
        <v>90</v>
      </c>
      <c r="C30" s="5" t="s">
        <v>89</v>
      </c>
      <c r="D30" s="18">
        <v>383260.50929864758</v>
      </c>
      <c r="E30" s="18">
        <v>5042930.8904494895</v>
      </c>
      <c r="F30" s="5" t="s">
        <v>222</v>
      </c>
      <c r="G30" s="5" t="s">
        <v>56</v>
      </c>
      <c r="H30" s="5" t="s">
        <v>351</v>
      </c>
      <c r="I30" s="5" t="s">
        <v>14</v>
      </c>
      <c r="J30" s="5" t="s">
        <v>504</v>
      </c>
      <c r="K30" s="26">
        <v>38565</v>
      </c>
      <c r="L30" s="5">
        <v>1</v>
      </c>
      <c r="N30" s="5" t="s">
        <v>351</v>
      </c>
      <c r="P30" s="5">
        <v>25</v>
      </c>
      <c r="S30" s="5" t="s">
        <v>507</v>
      </c>
      <c r="T30" s="5">
        <v>4</v>
      </c>
      <c r="V30" s="13">
        <v>173</v>
      </c>
    </row>
    <row r="31" spans="1:22" x14ac:dyDescent="0.25">
      <c r="A31">
        <v>30</v>
      </c>
      <c r="B31" t="s">
        <v>92</v>
      </c>
      <c r="C31" t="s">
        <v>91</v>
      </c>
      <c r="D31" s="15">
        <v>367355.78429403889</v>
      </c>
      <c r="E31" s="15">
        <v>5026188.8775754021</v>
      </c>
      <c r="F31" t="s">
        <v>241</v>
      </c>
      <c r="G31" s="5" t="s">
        <v>93</v>
      </c>
      <c r="H31" t="s">
        <v>351</v>
      </c>
      <c r="I31" t="s">
        <v>11</v>
      </c>
      <c r="J31" t="s">
        <v>504</v>
      </c>
      <c r="K31" s="14">
        <v>40118</v>
      </c>
      <c r="L31">
        <v>1</v>
      </c>
      <c r="M31" s="5">
        <v>9.6999999999999993</v>
      </c>
      <c r="N31" s="5" t="s">
        <v>351</v>
      </c>
      <c r="O31" s="5">
        <v>50</v>
      </c>
      <c r="P31" s="5"/>
      <c r="Q31" s="5">
        <v>30.6</v>
      </c>
      <c r="R31" s="5" t="s">
        <v>497</v>
      </c>
      <c r="S31" s="5" t="s">
        <v>506</v>
      </c>
      <c r="T31" s="5">
        <v>4</v>
      </c>
      <c r="V31" s="11">
        <v>87</v>
      </c>
    </row>
    <row r="32" spans="1:22" x14ac:dyDescent="0.25">
      <c r="A32">
        <v>31</v>
      </c>
      <c r="B32" t="s">
        <v>95</v>
      </c>
      <c r="C32" t="s">
        <v>94</v>
      </c>
      <c r="D32" s="15">
        <v>371527.55578151427</v>
      </c>
      <c r="E32" s="15">
        <v>5022366.2004602365</v>
      </c>
      <c r="F32" t="s">
        <v>17</v>
      </c>
      <c r="G32" s="5" t="s">
        <v>96</v>
      </c>
      <c r="H32" t="s">
        <v>351</v>
      </c>
      <c r="I32" t="s">
        <v>11</v>
      </c>
      <c r="J32" t="s">
        <v>504</v>
      </c>
      <c r="K32" t="s">
        <v>359</v>
      </c>
      <c r="L32">
        <v>1</v>
      </c>
      <c r="N32" s="5" t="s">
        <v>351</v>
      </c>
      <c r="P32" s="5">
        <v>15</v>
      </c>
      <c r="Q32" s="5"/>
      <c r="R32" s="5"/>
      <c r="S32" s="5" t="s">
        <v>507</v>
      </c>
      <c r="T32" s="5">
        <v>4</v>
      </c>
      <c r="U32" t="s">
        <v>233</v>
      </c>
      <c r="V32" s="11">
        <v>87</v>
      </c>
    </row>
    <row r="33" spans="1:22" x14ac:dyDescent="0.25">
      <c r="A33">
        <v>32</v>
      </c>
      <c r="B33" t="s">
        <v>98</v>
      </c>
      <c r="C33" t="s">
        <v>97</v>
      </c>
      <c r="D33" s="15">
        <v>372046.21751253144</v>
      </c>
      <c r="E33" s="15">
        <v>5022167.2069211062</v>
      </c>
      <c r="F33" t="s">
        <v>17</v>
      </c>
      <c r="G33" s="5" t="s">
        <v>96</v>
      </c>
      <c r="H33" t="s">
        <v>351</v>
      </c>
      <c r="I33" t="s">
        <v>11</v>
      </c>
      <c r="J33" t="s">
        <v>504</v>
      </c>
      <c r="L33">
        <v>1</v>
      </c>
      <c r="N33" s="5" t="s">
        <v>351</v>
      </c>
      <c r="P33" s="5">
        <v>15</v>
      </c>
      <c r="Q33" s="5"/>
      <c r="R33" s="5"/>
      <c r="S33" s="5" t="s">
        <v>507</v>
      </c>
      <c r="T33" s="5">
        <v>2</v>
      </c>
      <c r="U33" t="s">
        <v>234</v>
      </c>
      <c r="V33" s="11">
        <v>87</v>
      </c>
    </row>
    <row r="34" spans="1:22" x14ac:dyDescent="0.25">
      <c r="A34">
        <v>33</v>
      </c>
      <c r="B34" t="s">
        <v>100</v>
      </c>
      <c r="C34" t="s">
        <v>99</v>
      </c>
      <c r="D34" s="15">
        <v>407281.55769007816</v>
      </c>
      <c r="E34" s="15">
        <v>5381137.967085856</v>
      </c>
      <c r="F34" t="s">
        <v>222</v>
      </c>
      <c r="G34" s="5" t="s">
        <v>101</v>
      </c>
      <c r="H34" t="s">
        <v>351</v>
      </c>
      <c r="I34" t="s">
        <v>2</v>
      </c>
      <c r="J34" t="s">
        <v>504</v>
      </c>
      <c r="K34" s="14">
        <v>37926</v>
      </c>
      <c r="L34">
        <v>1</v>
      </c>
      <c r="M34" s="5">
        <v>9</v>
      </c>
      <c r="N34" s="5"/>
      <c r="O34" s="5">
        <v>48</v>
      </c>
      <c r="P34" s="5"/>
      <c r="Q34" s="5"/>
      <c r="R34" s="5" t="s">
        <v>499</v>
      </c>
      <c r="S34" s="5" t="s">
        <v>509</v>
      </c>
      <c r="T34" s="5">
        <v>3</v>
      </c>
      <c r="V34" s="11">
        <v>586</v>
      </c>
    </row>
    <row r="35" spans="1:22" x14ac:dyDescent="0.25">
      <c r="A35">
        <v>34</v>
      </c>
      <c r="B35" t="s">
        <v>103</v>
      </c>
      <c r="C35" t="s">
        <v>102</v>
      </c>
      <c r="D35" s="15">
        <v>407643.97331178258</v>
      </c>
      <c r="E35" s="15">
        <v>5381142.339778387</v>
      </c>
      <c r="F35" t="s">
        <v>222</v>
      </c>
      <c r="G35" s="5" t="s">
        <v>101</v>
      </c>
      <c r="H35" t="s">
        <v>351</v>
      </c>
      <c r="I35" t="s">
        <v>2</v>
      </c>
      <c r="J35" t="s">
        <v>504</v>
      </c>
      <c r="K35" s="14">
        <v>37926</v>
      </c>
      <c r="L35">
        <v>1</v>
      </c>
      <c r="M35" s="5">
        <v>9</v>
      </c>
      <c r="N35" s="5"/>
      <c r="O35" s="5">
        <v>48</v>
      </c>
      <c r="P35" s="5"/>
      <c r="Q35" s="5"/>
      <c r="R35" s="5" t="s">
        <v>499</v>
      </c>
      <c r="S35" s="5" t="s">
        <v>509</v>
      </c>
      <c r="T35" s="5">
        <v>4</v>
      </c>
      <c r="V35" s="11">
        <v>586</v>
      </c>
    </row>
    <row r="36" spans="1:22" x14ac:dyDescent="0.25">
      <c r="A36">
        <v>35</v>
      </c>
      <c r="B36" t="s">
        <v>105</v>
      </c>
      <c r="C36" t="s">
        <v>104</v>
      </c>
      <c r="D36" s="15">
        <v>210295.23934673259</v>
      </c>
      <c r="E36" s="15">
        <v>5329786.1058436418</v>
      </c>
      <c r="F36" t="s">
        <v>226</v>
      </c>
      <c r="G36" s="5" t="s">
        <v>106</v>
      </c>
      <c r="H36" t="s">
        <v>351</v>
      </c>
      <c r="I36" t="s">
        <v>2</v>
      </c>
      <c r="J36" t="s">
        <v>504</v>
      </c>
      <c r="K36" s="14">
        <v>2002</v>
      </c>
      <c r="L36">
        <v>1</v>
      </c>
      <c r="M36" s="5">
        <v>7.5</v>
      </c>
      <c r="N36" s="5" t="s">
        <v>351</v>
      </c>
      <c r="O36" s="5">
        <v>49.5</v>
      </c>
      <c r="P36" s="5">
        <v>25</v>
      </c>
      <c r="Q36" s="5"/>
      <c r="R36" s="5" t="s">
        <v>499</v>
      </c>
      <c r="S36" s="5" t="s">
        <v>509</v>
      </c>
      <c r="T36" s="5">
        <v>4</v>
      </c>
      <c r="V36" s="11">
        <v>518</v>
      </c>
    </row>
    <row r="37" spans="1:22" x14ac:dyDescent="0.25">
      <c r="A37">
        <v>36</v>
      </c>
      <c r="B37" t="s">
        <v>108</v>
      </c>
      <c r="C37" t="s">
        <v>107</v>
      </c>
      <c r="D37" s="15">
        <v>209311.09383474733</v>
      </c>
      <c r="E37" s="15">
        <v>5331210.3245352227</v>
      </c>
      <c r="F37" t="s">
        <v>224</v>
      </c>
      <c r="G37" s="5" t="s">
        <v>106</v>
      </c>
      <c r="H37" t="s">
        <v>351</v>
      </c>
      <c r="I37" t="s">
        <v>2</v>
      </c>
      <c r="J37" t="s">
        <v>504</v>
      </c>
      <c r="K37" s="14">
        <v>37895</v>
      </c>
      <c r="L37">
        <v>2</v>
      </c>
      <c r="M37" s="5">
        <v>9</v>
      </c>
      <c r="N37" s="5" t="s">
        <v>351</v>
      </c>
      <c r="O37" s="5">
        <v>50</v>
      </c>
      <c r="P37" s="5">
        <v>25</v>
      </c>
      <c r="Q37" s="5"/>
      <c r="R37" s="5" t="s">
        <v>499</v>
      </c>
      <c r="S37" s="5" t="s">
        <v>509</v>
      </c>
      <c r="T37" s="5">
        <v>4</v>
      </c>
      <c r="U37" t="s">
        <v>231</v>
      </c>
      <c r="V37" s="11">
        <v>518</v>
      </c>
    </row>
    <row r="38" spans="1:22" x14ac:dyDescent="0.25">
      <c r="A38">
        <v>37</v>
      </c>
      <c r="B38" t="s">
        <v>110</v>
      </c>
      <c r="C38" t="s">
        <v>109</v>
      </c>
      <c r="D38" s="15">
        <v>208354.64898174666</v>
      </c>
      <c r="E38" s="15">
        <v>5331243.0267202966</v>
      </c>
      <c r="F38" t="s">
        <v>224</v>
      </c>
      <c r="G38" s="5" t="s">
        <v>106</v>
      </c>
      <c r="H38" t="s">
        <v>351</v>
      </c>
      <c r="I38" t="s">
        <v>2</v>
      </c>
      <c r="J38" t="s">
        <v>504</v>
      </c>
      <c r="K38" s="14">
        <v>38261</v>
      </c>
      <c r="L38">
        <v>1</v>
      </c>
      <c r="M38" s="5">
        <v>9</v>
      </c>
      <c r="N38" s="5" t="s">
        <v>351</v>
      </c>
      <c r="O38" s="5">
        <v>48</v>
      </c>
      <c r="P38" s="5">
        <v>25</v>
      </c>
      <c r="Q38" s="5"/>
      <c r="R38" s="5" t="s">
        <v>499</v>
      </c>
      <c r="S38" s="5" t="s">
        <v>509</v>
      </c>
      <c r="T38" s="5">
        <v>4</v>
      </c>
      <c r="U38" t="s">
        <v>232</v>
      </c>
      <c r="V38" s="11">
        <v>518</v>
      </c>
    </row>
    <row r="39" spans="1:22" x14ac:dyDescent="0.25">
      <c r="A39">
        <v>38</v>
      </c>
      <c r="B39" t="s">
        <v>112</v>
      </c>
      <c r="C39" t="s">
        <v>111</v>
      </c>
      <c r="D39" s="15">
        <v>206498.51470886095</v>
      </c>
      <c r="E39" s="15">
        <v>5331273.4612884047</v>
      </c>
      <c r="F39" t="s">
        <v>241</v>
      </c>
      <c r="G39" s="5" t="s">
        <v>106</v>
      </c>
      <c r="H39" t="s">
        <v>351</v>
      </c>
      <c r="I39" t="s">
        <v>2</v>
      </c>
      <c r="J39" t="s">
        <v>504</v>
      </c>
      <c r="K39" s="14">
        <v>38626</v>
      </c>
      <c r="L39">
        <v>1</v>
      </c>
      <c r="M39" s="5">
        <v>9</v>
      </c>
      <c r="N39" s="5" t="s">
        <v>351</v>
      </c>
      <c r="O39" s="5">
        <v>50</v>
      </c>
      <c r="P39" s="5">
        <v>25</v>
      </c>
      <c r="Q39" s="5"/>
      <c r="R39" s="5" t="s">
        <v>499</v>
      </c>
      <c r="S39" s="5" t="s">
        <v>509</v>
      </c>
      <c r="T39" s="5">
        <v>4</v>
      </c>
      <c r="U39" t="s">
        <v>232</v>
      </c>
      <c r="V39" s="11">
        <v>518</v>
      </c>
    </row>
    <row r="40" spans="1:22" x14ac:dyDescent="0.25">
      <c r="A40">
        <v>39</v>
      </c>
      <c r="B40" t="s">
        <v>114</v>
      </c>
      <c r="C40" t="s">
        <v>113</v>
      </c>
      <c r="D40" s="15">
        <v>406228.78483907459</v>
      </c>
      <c r="E40" s="15">
        <v>5017574.0838881368</v>
      </c>
      <c r="F40" t="s">
        <v>241</v>
      </c>
      <c r="G40" s="5" t="s">
        <v>115</v>
      </c>
      <c r="H40" t="s">
        <v>351</v>
      </c>
      <c r="I40" t="s">
        <v>7</v>
      </c>
      <c r="J40" t="s">
        <v>504</v>
      </c>
      <c r="K40">
        <v>2009</v>
      </c>
      <c r="L40">
        <v>1</v>
      </c>
      <c r="N40" s="5" t="s">
        <v>351</v>
      </c>
      <c r="P40" s="5"/>
      <c r="Q40" s="5"/>
      <c r="R40" s="5"/>
      <c r="S40" s="5" t="s">
        <v>507</v>
      </c>
      <c r="T40" s="5">
        <v>4</v>
      </c>
      <c r="U40" t="s">
        <v>235</v>
      </c>
      <c r="V40" s="11">
        <v>123</v>
      </c>
    </row>
    <row r="41" spans="1:22" x14ac:dyDescent="0.25">
      <c r="A41">
        <v>40</v>
      </c>
      <c r="B41" t="s">
        <v>117</v>
      </c>
      <c r="C41" t="s">
        <v>116</v>
      </c>
      <c r="D41" s="15">
        <v>406047.47696041001</v>
      </c>
      <c r="E41" s="15">
        <v>5017970.2230915362</v>
      </c>
      <c r="F41" t="s">
        <v>241</v>
      </c>
      <c r="G41" s="5" t="s">
        <v>115</v>
      </c>
      <c r="H41" t="s">
        <v>351</v>
      </c>
      <c r="I41" t="s">
        <v>7</v>
      </c>
      <c r="J41" t="s">
        <v>504</v>
      </c>
      <c r="K41" s="14">
        <v>39722</v>
      </c>
      <c r="L41">
        <v>1</v>
      </c>
      <c r="N41" s="5" t="s">
        <v>351</v>
      </c>
      <c r="P41" s="5">
        <v>25</v>
      </c>
      <c r="Q41" s="5"/>
      <c r="R41" s="5"/>
      <c r="S41" s="5" t="s">
        <v>507</v>
      </c>
      <c r="T41" s="5">
        <v>4</v>
      </c>
      <c r="U41" t="s">
        <v>235</v>
      </c>
      <c r="V41" s="11">
        <v>123</v>
      </c>
    </row>
    <row r="42" spans="1:22" s="5" customFormat="1" x14ac:dyDescent="0.25">
      <c r="A42" s="5">
        <v>41</v>
      </c>
      <c r="B42" s="5" t="s">
        <v>119</v>
      </c>
      <c r="C42" s="5" t="s">
        <v>118</v>
      </c>
      <c r="D42" s="18">
        <v>243679.188422306</v>
      </c>
      <c r="E42" s="18">
        <v>5448985.4101279592</v>
      </c>
      <c r="F42" s="5" t="s">
        <v>241</v>
      </c>
      <c r="G42" s="5" t="s">
        <v>120</v>
      </c>
      <c r="H42" s="5" t="s">
        <v>351</v>
      </c>
      <c r="I42" s="5" t="s">
        <v>6</v>
      </c>
      <c r="J42" s="5" t="s">
        <v>504</v>
      </c>
      <c r="K42" s="26">
        <v>38534</v>
      </c>
      <c r="L42" s="5">
        <v>1</v>
      </c>
      <c r="N42" s="5" t="s">
        <v>351</v>
      </c>
      <c r="S42" s="5" t="s">
        <v>507</v>
      </c>
      <c r="T42" s="5">
        <v>4</v>
      </c>
      <c r="V42" s="13">
        <v>663</v>
      </c>
    </row>
    <row r="43" spans="1:22" x14ac:dyDescent="0.25">
      <c r="A43">
        <v>42</v>
      </c>
      <c r="B43" t="s">
        <v>122</v>
      </c>
      <c r="C43" t="s">
        <v>121</v>
      </c>
      <c r="D43" s="15">
        <v>209438.4892692921</v>
      </c>
      <c r="E43" s="15">
        <v>5371923.2719751075</v>
      </c>
      <c r="F43" t="s">
        <v>17</v>
      </c>
      <c r="G43" s="5" t="s">
        <v>123</v>
      </c>
      <c r="H43" t="s">
        <v>351</v>
      </c>
      <c r="I43" t="s">
        <v>344</v>
      </c>
      <c r="J43" t="s">
        <v>504</v>
      </c>
      <c r="K43" s="14">
        <v>40118</v>
      </c>
      <c r="N43" s="5"/>
      <c r="P43" s="5"/>
      <c r="Q43" s="5"/>
      <c r="R43" s="5"/>
      <c r="S43" s="5" t="s">
        <v>507</v>
      </c>
      <c r="U43" t="s">
        <v>285</v>
      </c>
      <c r="V43" s="11">
        <v>453</v>
      </c>
    </row>
    <row r="44" spans="1:22" x14ac:dyDescent="0.25">
      <c r="A44">
        <v>43</v>
      </c>
      <c r="B44" t="s">
        <v>125</v>
      </c>
      <c r="C44" t="s">
        <v>124</v>
      </c>
      <c r="D44" s="15">
        <v>263126.42933423701</v>
      </c>
      <c r="E44" s="15">
        <v>5030240.4552356554</v>
      </c>
      <c r="F44" t="s">
        <v>226</v>
      </c>
      <c r="G44" s="5" t="s">
        <v>126</v>
      </c>
      <c r="H44" t="s">
        <v>351</v>
      </c>
      <c r="I44" t="s">
        <v>12</v>
      </c>
      <c r="J44" t="s">
        <v>504</v>
      </c>
      <c r="K44" s="14">
        <v>39022</v>
      </c>
      <c r="L44">
        <v>1</v>
      </c>
      <c r="N44" s="5" t="s">
        <v>351</v>
      </c>
      <c r="P44" s="5">
        <v>25</v>
      </c>
      <c r="Q44" s="5"/>
      <c r="R44" s="5"/>
      <c r="S44" s="5" t="s">
        <v>507</v>
      </c>
      <c r="T44" s="5">
        <v>4</v>
      </c>
      <c r="U44" t="s">
        <v>233</v>
      </c>
      <c r="V44" s="11">
        <v>38</v>
      </c>
    </row>
    <row r="45" spans="1:22" x14ac:dyDescent="0.25">
      <c r="A45">
        <v>44</v>
      </c>
      <c r="B45" t="s">
        <v>128</v>
      </c>
      <c r="C45" t="s">
        <v>127</v>
      </c>
      <c r="D45" s="15">
        <v>262831.26505809493</v>
      </c>
      <c r="E45" s="15">
        <v>5366668.3886623317</v>
      </c>
      <c r="F45" t="s">
        <v>223</v>
      </c>
      <c r="G45" s="5" t="s">
        <v>129</v>
      </c>
      <c r="H45" t="s">
        <v>351</v>
      </c>
      <c r="I45" t="s">
        <v>344</v>
      </c>
      <c r="J45" t="s">
        <v>504</v>
      </c>
      <c r="L45">
        <v>1</v>
      </c>
      <c r="N45" s="5" t="s">
        <v>351</v>
      </c>
      <c r="P45" s="5"/>
      <c r="Q45" s="5"/>
      <c r="R45" s="5"/>
      <c r="S45" s="5" t="s">
        <v>507</v>
      </c>
      <c r="T45" s="5">
        <v>4</v>
      </c>
      <c r="V45" s="11">
        <v>472</v>
      </c>
    </row>
    <row r="46" spans="1:22" x14ac:dyDescent="0.25">
      <c r="A46">
        <v>45</v>
      </c>
      <c r="B46" t="s">
        <v>131</v>
      </c>
      <c r="C46" t="s">
        <v>130</v>
      </c>
      <c r="D46" s="15">
        <v>261002.77516854351</v>
      </c>
      <c r="E46" s="15">
        <v>5173587.4569893749</v>
      </c>
      <c r="F46" t="s">
        <v>17</v>
      </c>
      <c r="G46" s="5" t="s">
        <v>71</v>
      </c>
      <c r="H46" t="s">
        <v>351</v>
      </c>
      <c r="I46" t="s">
        <v>5</v>
      </c>
      <c r="J46" t="s">
        <v>504</v>
      </c>
      <c r="K46" s="14">
        <v>39326</v>
      </c>
      <c r="L46">
        <v>1</v>
      </c>
      <c r="M46" s="5">
        <v>9</v>
      </c>
      <c r="N46" s="5" t="s">
        <v>351</v>
      </c>
      <c r="O46" s="5">
        <v>56</v>
      </c>
      <c r="P46" s="5"/>
      <c r="Q46" s="5"/>
      <c r="R46" s="5" t="s">
        <v>499</v>
      </c>
      <c r="S46" s="5" t="s">
        <v>509</v>
      </c>
      <c r="T46" s="5">
        <v>4</v>
      </c>
      <c r="U46" t="s">
        <v>318</v>
      </c>
      <c r="V46" s="11">
        <v>271</v>
      </c>
    </row>
    <row r="47" spans="1:22" x14ac:dyDescent="0.25">
      <c r="A47">
        <v>46</v>
      </c>
      <c r="B47" t="s">
        <v>133</v>
      </c>
      <c r="C47" t="s">
        <v>132</v>
      </c>
      <c r="D47" s="15">
        <v>191838.51832381485</v>
      </c>
      <c r="E47" s="15">
        <v>5027594.149227812</v>
      </c>
      <c r="F47" t="s">
        <v>225</v>
      </c>
      <c r="G47" s="5" t="s">
        <v>134</v>
      </c>
      <c r="H47" t="s">
        <v>350</v>
      </c>
      <c r="I47" t="s">
        <v>7</v>
      </c>
      <c r="J47" t="s">
        <v>504</v>
      </c>
      <c r="L47">
        <v>1</v>
      </c>
      <c r="N47" s="5" t="s">
        <v>350</v>
      </c>
      <c r="P47" s="5"/>
      <c r="Q47" s="5"/>
      <c r="R47" s="5"/>
      <c r="S47" s="5" t="s">
        <v>507</v>
      </c>
      <c r="T47" s="5">
        <v>4</v>
      </c>
      <c r="V47" s="11">
        <v>149</v>
      </c>
    </row>
    <row r="48" spans="1:22" x14ac:dyDescent="0.25">
      <c r="A48">
        <v>47</v>
      </c>
      <c r="B48" t="s">
        <v>136</v>
      </c>
      <c r="C48" t="s">
        <v>135</v>
      </c>
      <c r="D48" s="15">
        <v>242323.72178123763</v>
      </c>
      <c r="E48" s="15">
        <v>5187342.4223281713</v>
      </c>
      <c r="F48" t="s">
        <v>226</v>
      </c>
      <c r="G48" s="5" t="s">
        <v>137</v>
      </c>
      <c r="H48" t="s">
        <v>350</v>
      </c>
      <c r="I48" t="s">
        <v>4</v>
      </c>
      <c r="J48" t="s">
        <v>504</v>
      </c>
      <c r="L48">
        <v>1</v>
      </c>
      <c r="N48" s="5" t="s">
        <v>351</v>
      </c>
      <c r="P48" s="5"/>
      <c r="Q48" s="5"/>
      <c r="R48" s="5"/>
      <c r="S48" s="5" t="s">
        <v>507</v>
      </c>
      <c r="T48" s="5">
        <v>4</v>
      </c>
      <c r="U48" t="s">
        <v>236</v>
      </c>
      <c r="V48" s="11">
        <v>265</v>
      </c>
    </row>
    <row r="49" spans="1:22" x14ac:dyDescent="0.25">
      <c r="A49">
        <v>48</v>
      </c>
      <c r="B49" t="s">
        <v>139</v>
      </c>
      <c r="C49" t="s">
        <v>138</v>
      </c>
      <c r="D49" s="15">
        <v>285377.23467955081</v>
      </c>
      <c r="E49" s="15">
        <v>5024546.0491051096</v>
      </c>
      <c r="F49" t="s">
        <v>226</v>
      </c>
      <c r="G49" s="5" t="s">
        <v>140</v>
      </c>
      <c r="H49" t="s">
        <v>350</v>
      </c>
      <c r="I49" t="s">
        <v>12</v>
      </c>
      <c r="J49" t="s">
        <v>504</v>
      </c>
      <c r="L49">
        <v>1</v>
      </c>
      <c r="N49" s="5" t="s">
        <v>351</v>
      </c>
      <c r="P49" s="5">
        <v>25</v>
      </c>
      <c r="Q49" s="5"/>
      <c r="R49" s="5"/>
      <c r="S49" s="5" t="s">
        <v>507</v>
      </c>
      <c r="T49" s="5">
        <v>3</v>
      </c>
      <c r="V49" s="11">
        <v>24</v>
      </c>
    </row>
    <row r="50" spans="1:22" x14ac:dyDescent="0.25">
      <c r="A50">
        <v>49</v>
      </c>
      <c r="B50" t="s">
        <v>142</v>
      </c>
      <c r="C50" t="s">
        <v>141</v>
      </c>
      <c r="D50" s="15">
        <v>258271.81123391146</v>
      </c>
      <c r="E50" s="15">
        <v>5196224.9984527938</v>
      </c>
      <c r="F50" t="s">
        <v>17</v>
      </c>
      <c r="G50" s="5" t="s">
        <v>156</v>
      </c>
      <c r="H50" t="s">
        <v>351</v>
      </c>
      <c r="I50" t="s">
        <v>4</v>
      </c>
      <c r="J50" t="s">
        <v>504</v>
      </c>
      <c r="L50">
        <v>1</v>
      </c>
      <c r="M50" s="5">
        <v>9</v>
      </c>
      <c r="N50" s="5" t="s">
        <v>351</v>
      </c>
      <c r="O50" s="5">
        <v>36</v>
      </c>
      <c r="P50" s="5"/>
      <c r="Q50" s="5"/>
      <c r="R50" s="5" t="s">
        <v>499</v>
      </c>
      <c r="S50" s="5" t="s">
        <v>509</v>
      </c>
      <c r="T50" s="5">
        <v>3</v>
      </c>
      <c r="V50" s="11">
        <v>283</v>
      </c>
    </row>
    <row r="51" spans="1:22" x14ac:dyDescent="0.25">
      <c r="A51">
        <v>50</v>
      </c>
      <c r="B51" t="s">
        <v>145</v>
      </c>
      <c r="C51" t="s">
        <v>144</v>
      </c>
      <c r="D51" s="15">
        <v>259608.19668889977</v>
      </c>
      <c r="E51" s="15">
        <v>5197136.2944419263</v>
      </c>
      <c r="F51" t="s">
        <v>17</v>
      </c>
      <c r="G51" s="5" t="s">
        <v>88</v>
      </c>
      <c r="H51" t="s">
        <v>351</v>
      </c>
      <c r="I51" t="s">
        <v>4</v>
      </c>
      <c r="J51" t="s">
        <v>504</v>
      </c>
      <c r="L51">
        <v>1</v>
      </c>
      <c r="M51" s="5">
        <v>9</v>
      </c>
      <c r="N51" s="5" t="s">
        <v>351</v>
      </c>
      <c r="O51" s="5">
        <v>36</v>
      </c>
      <c r="P51" s="5"/>
      <c r="Q51" s="5"/>
      <c r="R51" s="5" t="s">
        <v>499</v>
      </c>
      <c r="S51" s="5" t="s">
        <v>509</v>
      </c>
      <c r="T51" s="5">
        <v>3</v>
      </c>
      <c r="V51" s="11">
        <v>283</v>
      </c>
    </row>
    <row r="52" spans="1:22" x14ac:dyDescent="0.25">
      <c r="A52">
        <v>51</v>
      </c>
      <c r="B52" t="s">
        <v>147</v>
      </c>
      <c r="C52" t="s">
        <v>146</v>
      </c>
      <c r="D52" s="15">
        <v>260849.89037536859</v>
      </c>
      <c r="E52" s="15">
        <v>5197966.3194610188</v>
      </c>
      <c r="F52" t="s">
        <v>17</v>
      </c>
      <c r="G52" s="5" t="s">
        <v>88</v>
      </c>
      <c r="H52" t="s">
        <v>351</v>
      </c>
      <c r="I52" t="s">
        <v>4</v>
      </c>
      <c r="J52" t="s">
        <v>504</v>
      </c>
      <c r="L52">
        <v>1</v>
      </c>
      <c r="M52" s="5">
        <v>9</v>
      </c>
      <c r="N52" s="5" t="s">
        <v>351</v>
      </c>
      <c r="O52" s="5">
        <v>36</v>
      </c>
      <c r="P52" s="5"/>
      <c r="Q52" s="5"/>
      <c r="R52" s="5" t="s">
        <v>499</v>
      </c>
      <c r="S52" s="5" t="s">
        <v>509</v>
      </c>
      <c r="T52" s="5">
        <v>4</v>
      </c>
      <c r="V52" s="11">
        <v>283</v>
      </c>
    </row>
    <row r="53" spans="1:22" x14ac:dyDescent="0.25">
      <c r="A53">
        <v>52</v>
      </c>
      <c r="B53" t="s">
        <v>149</v>
      </c>
      <c r="C53" t="s">
        <v>148</v>
      </c>
      <c r="D53" s="15">
        <v>262457.21731968486</v>
      </c>
      <c r="E53" s="15">
        <v>5199824.4825299028</v>
      </c>
      <c r="F53" t="s">
        <v>17</v>
      </c>
      <c r="G53" s="5" t="s">
        <v>143</v>
      </c>
      <c r="H53" t="s">
        <v>351</v>
      </c>
      <c r="I53" t="s">
        <v>4</v>
      </c>
      <c r="J53" t="s">
        <v>504</v>
      </c>
      <c r="L53">
        <v>1</v>
      </c>
      <c r="M53" s="5">
        <v>9</v>
      </c>
      <c r="N53" s="5" t="s">
        <v>351</v>
      </c>
      <c r="O53" s="5">
        <v>36</v>
      </c>
      <c r="P53" s="5"/>
      <c r="Q53" s="5"/>
      <c r="R53" s="5" t="s">
        <v>499</v>
      </c>
      <c r="S53" s="5" t="s">
        <v>509</v>
      </c>
      <c r="T53" s="5">
        <v>3</v>
      </c>
      <c r="V53" s="11">
        <v>283</v>
      </c>
    </row>
    <row r="54" spans="1:22" x14ac:dyDescent="0.25">
      <c r="A54">
        <v>53</v>
      </c>
      <c r="B54" t="s">
        <v>151</v>
      </c>
      <c r="C54" t="s">
        <v>150</v>
      </c>
      <c r="D54" s="15">
        <v>263641.28459465079</v>
      </c>
      <c r="E54" s="15">
        <v>5201710.4308875753</v>
      </c>
      <c r="F54" t="s">
        <v>17</v>
      </c>
      <c r="G54" s="5" t="s">
        <v>143</v>
      </c>
      <c r="H54" t="s">
        <v>351</v>
      </c>
      <c r="I54" t="s">
        <v>4</v>
      </c>
      <c r="J54" t="s">
        <v>504</v>
      </c>
      <c r="L54">
        <v>1</v>
      </c>
      <c r="M54" s="5">
        <v>9</v>
      </c>
      <c r="N54" s="5" t="s">
        <v>351</v>
      </c>
      <c r="O54" s="5">
        <v>36</v>
      </c>
      <c r="P54" s="5"/>
      <c r="Q54" s="5"/>
      <c r="R54" s="5" t="s">
        <v>499</v>
      </c>
      <c r="S54" s="5" t="s">
        <v>509</v>
      </c>
      <c r="T54" s="5">
        <v>2</v>
      </c>
      <c r="U54" t="s">
        <v>300</v>
      </c>
      <c r="V54" s="11">
        <v>283</v>
      </c>
    </row>
    <row r="55" spans="1:22" x14ac:dyDescent="0.25">
      <c r="A55">
        <v>54</v>
      </c>
      <c r="B55" t="s">
        <v>153</v>
      </c>
      <c r="C55" t="s">
        <v>152</v>
      </c>
      <c r="D55" s="15">
        <v>264341.68508544465</v>
      </c>
      <c r="E55" s="15">
        <v>5202401.5256298268</v>
      </c>
      <c r="F55" t="s">
        <v>17</v>
      </c>
      <c r="G55" s="5" t="s">
        <v>143</v>
      </c>
      <c r="H55" t="s">
        <v>351</v>
      </c>
      <c r="I55" t="s">
        <v>4</v>
      </c>
      <c r="J55" t="s">
        <v>504</v>
      </c>
      <c r="L55">
        <v>1</v>
      </c>
      <c r="M55" s="5">
        <v>9</v>
      </c>
      <c r="N55" s="5" t="s">
        <v>351</v>
      </c>
      <c r="O55" s="5">
        <v>36</v>
      </c>
      <c r="P55" s="5"/>
      <c r="Q55" s="5"/>
      <c r="R55" s="5" t="s">
        <v>499</v>
      </c>
      <c r="S55" s="5" t="s">
        <v>509</v>
      </c>
      <c r="T55" s="5">
        <v>4</v>
      </c>
      <c r="V55" s="11">
        <v>283</v>
      </c>
    </row>
    <row r="56" spans="1:22" x14ac:dyDescent="0.25">
      <c r="A56" s="3">
        <v>55</v>
      </c>
      <c r="B56" t="s">
        <v>155</v>
      </c>
      <c r="C56" t="s">
        <v>154</v>
      </c>
      <c r="D56" s="15">
        <v>257440.45597081346</v>
      </c>
      <c r="E56" s="15">
        <v>5195631.2398657715</v>
      </c>
      <c r="F56" t="s">
        <v>17</v>
      </c>
      <c r="G56" s="5" t="s">
        <v>156</v>
      </c>
      <c r="H56" t="s">
        <v>351</v>
      </c>
      <c r="I56" t="s">
        <v>4</v>
      </c>
      <c r="J56" t="s">
        <v>504</v>
      </c>
      <c r="L56">
        <v>1</v>
      </c>
      <c r="M56" s="5">
        <v>9</v>
      </c>
      <c r="N56" s="5" t="s">
        <v>351</v>
      </c>
      <c r="O56" s="5">
        <v>36</v>
      </c>
      <c r="P56" s="5"/>
      <c r="Q56" s="5"/>
      <c r="R56" s="5" t="s">
        <v>499</v>
      </c>
      <c r="S56" s="5" t="s">
        <v>509</v>
      </c>
      <c r="T56" s="5">
        <v>3</v>
      </c>
      <c r="V56" s="11">
        <v>283</v>
      </c>
    </row>
    <row r="57" spans="1:22" x14ac:dyDescent="0.25">
      <c r="A57" s="3">
        <v>56</v>
      </c>
      <c r="B57" t="s">
        <v>158</v>
      </c>
      <c r="C57" t="s">
        <v>157</v>
      </c>
      <c r="D57" s="15">
        <v>290774.33402698516</v>
      </c>
      <c r="E57" s="15">
        <v>5054299.256591741</v>
      </c>
      <c r="F57" t="s">
        <v>222</v>
      </c>
      <c r="G57" s="5" t="s">
        <v>159</v>
      </c>
      <c r="H57" t="s">
        <v>350</v>
      </c>
      <c r="I57" t="s">
        <v>9</v>
      </c>
      <c r="J57" t="s">
        <v>504</v>
      </c>
      <c r="L57">
        <v>1</v>
      </c>
      <c r="N57" s="5" t="s">
        <v>351</v>
      </c>
      <c r="P57" s="5"/>
      <c r="Q57" s="5"/>
      <c r="R57" s="5"/>
      <c r="S57" s="5" t="s">
        <v>507</v>
      </c>
      <c r="T57" s="5">
        <v>3</v>
      </c>
      <c r="V57" s="11">
        <v>25</v>
      </c>
    </row>
    <row r="58" spans="1:22" x14ac:dyDescent="0.25">
      <c r="A58" s="3">
        <v>57</v>
      </c>
      <c r="B58" t="s">
        <v>161</v>
      </c>
      <c r="C58" t="s">
        <v>160</v>
      </c>
      <c r="D58" s="15">
        <v>279389.83263434225</v>
      </c>
      <c r="E58" s="15">
        <v>5041505.910204852</v>
      </c>
      <c r="F58" t="s">
        <v>222</v>
      </c>
      <c r="G58" s="5" t="s">
        <v>69</v>
      </c>
      <c r="H58" t="s">
        <v>350</v>
      </c>
      <c r="I58" t="s">
        <v>13</v>
      </c>
      <c r="J58" t="s">
        <v>504</v>
      </c>
      <c r="L58">
        <v>1</v>
      </c>
      <c r="N58" s="5" t="s">
        <v>351</v>
      </c>
      <c r="P58" s="5"/>
      <c r="Q58" s="5"/>
      <c r="R58" s="5"/>
      <c r="S58" s="5" t="s">
        <v>507</v>
      </c>
      <c r="T58" s="5">
        <v>4</v>
      </c>
      <c r="V58" s="11">
        <v>20</v>
      </c>
    </row>
    <row r="59" spans="1:22" x14ac:dyDescent="0.25">
      <c r="A59" s="3">
        <v>58</v>
      </c>
      <c r="B59" t="s">
        <v>163</v>
      </c>
      <c r="C59" t="s">
        <v>162</v>
      </c>
      <c r="D59" s="15">
        <v>320879.33740305842</v>
      </c>
      <c r="E59" s="15">
        <v>5036394.1553870011</v>
      </c>
      <c r="F59" t="s">
        <v>222</v>
      </c>
      <c r="G59" s="5" t="s">
        <v>164</v>
      </c>
      <c r="H59" t="s">
        <v>350</v>
      </c>
      <c r="I59" t="s">
        <v>11</v>
      </c>
      <c r="J59" t="s">
        <v>504</v>
      </c>
      <c r="L59">
        <v>1</v>
      </c>
      <c r="N59" s="5" t="s">
        <v>350</v>
      </c>
      <c r="P59" s="5"/>
      <c r="Q59" s="5"/>
      <c r="R59" s="5"/>
      <c r="S59" s="5" t="s">
        <v>507</v>
      </c>
      <c r="T59" s="5">
        <v>4</v>
      </c>
      <c r="U59" t="s">
        <v>237</v>
      </c>
      <c r="V59" s="11">
        <v>35</v>
      </c>
    </row>
    <row r="60" spans="1:22" x14ac:dyDescent="0.25">
      <c r="A60" s="3">
        <v>59</v>
      </c>
      <c r="B60" t="s">
        <v>166</v>
      </c>
      <c r="C60" t="s">
        <v>165</v>
      </c>
      <c r="D60" s="15">
        <v>311991.05606677657</v>
      </c>
      <c r="E60" s="15">
        <v>5072121.4339319086</v>
      </c>
      <c r="F60" t="s">
        <v>222</v>
      </c>
      <c r="G60" s="5" t="s">
        <v>167</v>
      </c>
      <c r="H60" t="s">
        <v>350</v>
      </c>
      <c r="I60" t="s">
        <v>9</v>
      </c>
      <c r="J60" t="s">
        <v>504</v>
      </c>
      <c r="L60">
        <v>2</v>
      </c>
      <c r="M60" s="5">
        <v>12.5</v>
      </c>
      <c r="N60" s="5" t="s">
        <v>351</v>
      </c>
      <c r="O60" s="5">
        <v>61</v>
      </c>
      <c r="P60" s="5">
        <v>30</v>
      </c>
      <c r="Q60" s="5">
        <v>36</v>
      </c>
      <c r="R60" s="5" t="s">
        <v>500</v>
      </c>
      <c r="S60" s="5" t="s">
        <v>509</v>
      </c>
      <c r="T60" s="5">
        <v>3</v>
      </c>
      <c r="V60" s="11">
        <v>45</v>
      </c>
    </row>
    <row r="61" spans="1:22" x14ac:dyDescent="0.25">
      <c r="A61" s="3">
        <v>60</v>
      </c>
      <c r="B61" t="s">
        <v>169</v>
      </c>
      <c r="C61" t="s">
        <v>168</v>
      </c>
      <c r="D61" s="15">
        <v>310029.22771716677</v>
      </c>
      <c r="E61" s="15">
        <v>5071441.5434273258</v>
      </c>
      <c r="F61" t="s">
        <v>222</v>
      </c>
      <c r="G61" s="5" t="s">
        <v>167</v>
      </c>
      <c r="H61" t="s">
        <v>350</v>
      </c>
      <c r="I61" t="s">
        <v>9</v>
      </c>
      <c r="J61" t="s">
        <v>504</v>
      </c>
      <c r="L61">
        <v>1</v>
      </c>
      <c r="M61" s="5">
        <v>13</v>
      </c>
      <c r="N61" s="5" t="s">
        <v>351</v>
      </c>
      <c r="O61" s="5">
        <v>69</v>
      </c>
      <c r="P61" s="5"/>
      <c r="Q61" s="5">
        <f>21.5*2</f>
        <v>43</v>
      </c>
      <c r="R61" s="5" t="s">
        <v>500</v>
      </c>
      <c r="S61" s="5" t="s">
        <v>509</v>
      </c>
      <c r="T61" s="5">
        <v>3</v>
      </c>
      <c r="V61" s="11">
        <v>44</v>
      </c>
    </row>
    <row r="62" spans="1:22" x14ac:dyDescent="0.25">
      <c r="A62" s="3">
        <v>61</v>
      </c>
      <c r="B62" t="s">
        <v>171</v>
      </c>
      <c r="C62" t="s">
        <v>170</v>
      </c>
      <c r="D62" s="15">
        <v>254496.17325987355</v>
      </c>
      <c r="E62" s="15">
        <v>5366238.1124170516</v>
      </c>
      <c r="F62" t="s">
        <v>222</v>
      </c>
      <c r="G62" s="5" t="s">
        <v>129</v>
      </c>
      <c r="H62" t="s">
        <v>350</v>
      </c>
      <c r="I62" t="s">
        <v>344</v>
      </c>
      <c r="J62" t="s">
        <v>504</v>
      </c>
      <c r="L62">
        <v>2</v>
      </c>
      <c r="N62" s="5" t="s">
        <v>351</v>
      </c>
      <c r="P62" s="5">
        <v>35</v>
      </c>
      <c r="Q62" s="5"/>
      <c r="R62" s="5"/>
      <c r="S62" s="5" t="s">
        <v>507</v>
      </c>
      <c r="T62" s="5">
        <v>5</v>
      </c>
      <c r="V62" s="11">
        <v>475</v>
      </c>
    </row>
    <row r="63" spans="1:22" x14ac:dyDescent="0.25">
      <c r="A63" s="3">
        <v>62</v>
      </c>
      <c r="B63" t="s">
        <v>173</v>
      </c>
      <c r="C63" t="s">
        <v>172</v>
      </c>
      <c r="D63" s="15">
        <v>248389.03631679885</v>
      </c>
      <c r="E63" s="15">
        <v>5362360.3579950137</v>
      </c>
      <c r="F63" t="s">
        <v>222</v>
      </c>
      <c r="G63" s="5" t="s">
        <v>129</v>
      </c>
      <c r="H63" t="s">
        <v>350</v>
      </c>
      <c r="I63" t="s">
        <v>344</v>
      </c>
      <c r="J63" t="s">
        <v>504</v>
      </c>
      <c r="L63">
        <v>1</v>
      </c>
      <c r="N63" s="5" t="s">
        <v>351</v>
      </c>
      <c r="P63" s="5"/>
      <c r="Q63" s="5"/>
      <c r="R63" s="5"/>
      <c r="S63" s="5" t="s">
        <v>507</v>
      </c>
      <c r="T63" s="5">
        <v>3</v>
      </c>
      <c r="V63" s="11">
        <v>482</v>
      </c>
    </row>
    <row r="64" spans="1:22" x14ac:dyDescent="0.25">
      <c r="A64" s="3">
        <v>63</v>
      </c>
      <c r="B64" t="s">
        <v>175</v>
      </c>
      <c r="C64" t="s">
        <v>174</v>
      </c>
      <c r="D64" s="15">
        <v>294809.92445485911</v>
      </c>
      <c r="E64" s="15">
        <v>5065320.460204944</v>
      </c>
      <c r="F64" t="s">
        <v>222</v>
      </c>
      <c r="G64" s="5" t="s">
        <v>176</v>
      </c>
      <c r="H64" t="s">
        <v>350</v>
      </c>
      <c r="I64" t="s">
        <v>9</v>
      </c>
      <c r="J64" t="s">
        <v>504</v>
      </c>
      <c r="L64">
        <v>1</v>
      </c>
      <c r="N64" s="5" t="s">
        <v>351</v>
      </c>
      <c r="P64" s="5"/>
      <c r="Q64" s="5"/>
      <c r="R64" s="5"/>
      <c r="S64" s="5" t="s">
        <v>507</v>
      </c>
      <c r="T64" s="5">
        <v>4</v>
      </c>
      <c r="V64" s="11">
        <v>38</v>
      </c>
    </row>
    <row r="65" spans="1:22" x14ac:dyDescent="0.25">
      <c r="A65" s="3">
        <v>64</v>
      </c>
      <c r="B65" t="s">
        <v>178</v>
      </c>
      <c r="C65" t="s">
        <v>177</v>
      </c>
      <c r="D65" s="15">
        <v>296666.71633613959</v>
      </c>
      <c r="E65" s="15">
        <v>5065055.4799766317</v>
      </c>
      <c r="F65" t="s">
        <v>241</v>
      </c>
      <c r="G65" s="5" t="s">
        <v>176</v>
      </c>
      <c r="H65" t="s">
        <v>350</v>
      </c>
      <c r="I65" t="s">
        <v>9</v>
      </c>
      <c r="J65" t="s">
        <v>504</v>
      </c>
      <c r="L65">
        <v>1</v>
      </c>
      <c r="N65" s="5" t="s">
        <v>351</v>
      </c>
      <c r="P65" s="5"/>
      <c r="Q65" s="5"/>
      <c r="R65" s="5"/>
      <c r="S65" s="5" t="s">
        <v>507</v>
      </c>
      <c r="T65" s="5">
        <v>3</v>
      </c>
      <c r="U65" t="s">
        <v>244</v>
      </c>
      <c r="V65" s="11">
        <v>39</v>
      </c>
    </row>
    <row r="66" spans="1:22" x14ac:dyDescent="0.25">
      <c r="A66" s="3">
        <v>65</v>
      </c>
      <c r="B66" t="s">
        <v>180</v>
      </c>
      <c r="C66" t="s">
        <v>179</v>
      </c>
      <c r="D66" s="15">
        <v>302083.06845523225</v>
      </c>
      <c r="E66" s="15">
        <v>5049829.9155456685</v>
      </c>
      <c r="F66" t="s">
        <v>222</v>
      </c>
      <c r="G66" s="5" t="s">
        <v>69</v>
      </c>
      <c r="H66" t="s">
        <v>350</v>
      </c>
      <c r="I66" t="s">
        <v>13</v>
      </c>
      <c r="J66" t="s">
        <v>504</v>
      </c>
      <c r="L66">
        <v>1</v>
      </c>
      <c r="N66" s="5" t="s">
        <v>351</v>
      </c>
      <c r="P66" s="5">
        <v>25</v>
      </c>
      <c r="Q66" s="5"/>
      <c r="R66" s="5"/>
      <c r="S66" s="5" t="s">
        <v>507</v>
      </c>
      <c r="T66" s="5">
        <v>4</v>
      </c>
      <c r="V66" s="11">
        <v>15</v>
      </c>
    </row>
    <row r="67" spans="1:22" x14ac:dyDescent="0.25">
      <c r="A67" s="3">
        <v>66</v>
      </c>
      <c r="B67" t="s">
        <v>182</v>
      </c>
      <c r="C67" t="s">
        <v>181</v>
      </c>
      <c r="D67" s="15">
        <v>311341.59268135275</v>
      </c>
      <c r="E67" s="15">
        <v>5077526.4042710466</v>
      </c>
      <c r="F67" t="s">
        <v>222</v>
      </c>
      <c r="G67" s="5" t="s">
        <v>183</v>
      </c>
      <c r="H67" t="s">
        <v>350</v>
      </c>
      <c r="I67" t="s">
        <v>9</v>
      </c>
      <c r="J67" t="s">
        <v>504</v>
      </c>
      <c r="L67">
        <v>1</v>
      </c>
      <c r="N67" s="5" t="s">
        <v>350</v>
      </c>
      <c r="P67" s="5"/>
      <c r="Q67" s="5"/>
      <c r="R67" s="5"/>
      <c r="S67" s="5" t="s">
        <v>507</v>
      </c>
      <c r="T67" s="5">
        <v>4</v>
      </c>
      <c r="V67" s="11">
        <v>51</v>
      </c>
    </row>
    <row r="68" spans="1:22" x14ac:dyDescent="0.25">
      <c r="A68" s="3">
        <v>67</v>
      </c>
      <c r="B68" t="s">
        <v>185</v>
      </c>
      <c r="C68" t="s">
        <v>184</v>
      </c>
      <c r="D68" s="15">
        <v>372184.38935526647</v>
      </c>
      <c r="E68" s="15">
        <v>5018545.5343790231</v>
      </c>
      <c r="F68" t="s">
        <v>223</v>
      </c>
      <c r="G68" s="5" t="s">
        <v>96</v>
      </c>
      <c r="H68" t="s">
        <v>350</v>
      </c>
      <c r="I68" t="s">
        <v>11</v>
      </c>
      <c r="J68" t="s">
        <v>504</v>
      </c>
      <c r="L68">
        <v>1</v>
      </c>
      <c r="N68" s="5"/>
      <c r="P68" s="5"/>
      <c r="Q68" s="5"/>
      <c r="R68" s="5"/>
      <c r="S68" s="5" t="s">
        <v>507</v>
      </c>
      <c r="T68" s="5">
        <v>3</v>
      </c>
      <c r="V68" s="11">
        <v>91</v>
      </c>
    </row>
    <row r="69" spans="1:22" x14ac:dyDescent="0.25">
      <c r="A69" s="3">
        <v>68</v>
      </c>
      <c r="B69" t="s">
        <v>187</v>
      </c>
      <c r="C69" t="s">
        <v>186</v>
      </c>
      <c r="D69" s="15">
        <v>264660.60694725474</v>
      </c>
      <c r="E69" s="15">
        <v>5061318.5363566177</v>
      </c>
      <c r="F69" t="s">
        <v>224</v>
      </c>
      <c r="G69" s="5" t="s">
        <v>188</v>
      </c>
      <c r="H69" t="s">
        <v>350</v>
      </c>
      <c r="I69" t="s">
        <v>8</v>
      </c>
      <c r="J69" t="s">
        <v>504</v>
      </c>
      <c r="K69">
        <v>2000</v>
      </c>
      <c r="L69">
        <v>1</v>
      </c>
      <c r="N69" s="5" t="s">
        <v>351</v>
      </c>
      <c r="P69" s="5"/>
      <c r="Q69" s="5"/>
      <c r="R69" s="5"/>
      <c r="S69" s="5" t="s">
        <v>507</v>
      </c>
      <c r="T69" s="5">
        <v>3</v>
      </c>
      <c r="U69" t="s">
        <v>238</v>
      </c>
      <c r="V69" s="11">
        <v>48</v>
      </c>
    </row>
    <row r="70" spans="1:22" x14ac:dyDescent="0.25">
      <c r="A70" s="3">
        <v>69</v>
      </c>
      <c r="B70" t="s">
        <v>190</v>
      </c>
      <c r="C70" t="s">
        <v>189</v>
      </c>
      <c r="D70" s="15">
        <v>375623.37871546269</v>
      </c>
      <c r="E70" s="15">
        <v>5140011.5615042457</v>
      </c>
      <c r="F70" t="s">
        <v>222</v>
      </c>
      <c r="G70" s="5" t="s">
        <v>191</v>
      </c>
      <c r="H70" t="s">
        <v>350</v>
      </c>
      <c r="I70" t="s">
        <v>10</v>
      </c>
      <c r="J70" t="s">
        <v>504</v>
      </c>
      <c r="K70">
        <v>2001</v>
      </c>
      <c r="L70">
        <v>1</v>
      </c>
      <c r="N70" s="5" t="s">
        <v>351</v>
      </c>
      <c r="P70" s="5">
        <v>25</v>
      </c>
      <c r="Q70" s="5"/>
      <c r="R70" s="5"/>
      <c r="S70" s="5" t="s">
        <v>507</v>
      </c>
      <c r="T70" s="5">
        <v>4</v>
      </c>
      <c r="V70" s="11">
        <v>154</v>
      </c>
    </row>
    <row r="71" spans="1:22" x14ac:dyDescent="0.25">
      <c r="A71" s="3">
        <v>70</v>
      </c>
      <c r="B71" t="s">
        <v>193</v>
      </c>
      <c r="C71" t="s">
        <v>192</v>
      </c>
      <c r="D71" s="15">
        <v>242168.25842891727</v>
      </c>
      <c r="E71" s="15">
        <v>5177112.2547999723</v>
      </c>
      <c r="F71" t="s">
        <v>222</v>
      </c>
      <c r="G71" s="5" t="s">
        <v>194</v>
      </c>
      <c r="H71" t="s">
        <v>350</v>
      </c>
      <c r="I71" t="s">
        <v>5</v>
      </c>
      <c r="J71" t="s">
        <v>504</v>
      </c>
      <c r="L71">
        <v>1</v>
      </c>
      <c r="N71" s="5" t="s">
        <v>351</v>
      </c>
      <c r="P71" s="5"/>
      <c r="Q71" s="5"/>
      <c r="R71" s="5"/>
      <c r="S71" s="5" t="s">
        <v>507</v>
      </c>
      <c r="T71" s="5">
        <v>3</v>
      </c>
      <c r="V71" s="11">
        <v>255</v>
      </c>
    </row>
    <row r="72" spans="1:22" x14ac:dyDescent="0.25">
      <c r="A72" s="3">
        <v>71</v>
      </c>
      <c r="B72" t="s">
        <v>196</v>
      </c>
      <c r="C72" t="s">
        <v>195</v>
      </c>
      <c r="D72" s="15">
        <v>239792.05524282472</v>
      </c>
      <c r="E72" s="15">
        <v>5181515.2338066073</v>
      </c>
      <c r="F72" t="s">
        <v>222</v>
      </c>
      <c r="G72" s="5" t="s">
        <v>197</v>
      </c>
      <c r="H72" t="s">
        <v>350</v>
      </c>
      <c r="I72" t="s">
        <v>4</v>
      </c>
      <c r="J72" t="s">
        <v>504</v>
      </c>
      <c r="L72">
        <v>1</v>
      </c>
      <c r="N72" s="5" t="s">
        <v>350</v>
      </c>
      <c r="P72" s="5"/>
      <c r="Q72" s="5"/>
      <c r="R72" s="5"/>
      <c r="S72" s="5" t="s">
        <v>507</v>
      </c>
      <c r="T72" s="5">
        <v>3</v>
      </c>
      <c r="U72" t="s">
        <v>266</v>
      </c>
      <c r="V72" s="11">
        <v>260</v>
      </c>
    </row>
    <row r="73" spans="1:22" x14ac:dyDescent="0.25">
      <c r="A73" s="3">
        <v>72</v>
      </c>
      <c r="B73" t="s">
        <v>199</v>
      </c>
      <c r="C73" t="s">
        <v>198</v>
      </c>
      <c r="D73" s="15">
        <v>242971.72297496337</v>
      </c>
      <c r="E73" s="15">
        <v>5181652.8521282179</v>
      </c>
      <c r="F73" t="s">
        <v>222</v>
      </c>
      <c r="G73" s="5" t="s">
        <v>197</v>
      </c>
      <c r="H73" t="s">
        <v>350</v>
      </c>
      <c r="I73" t="s">
        <v>4</v>
      </c>
      <c r="J73" t="s">
        <v>504</v>
      </c>
      <c r="L73">
        <v>1</v>
      </c>
      <c r="N73" s="5" t="s">
        <v>350</v>
      </c>
      <c r="P73" s="5"/>
      <c r="Q73" s="5"/>
      <c r="R73" s="5"/>
      <c r="S73" s="5" t="s">
        <v>507</v>
      </c>
      <c r="T73" s="5">
        <v>4</v>
      </c>
      <c r="U73" t="s">
        <v>266</v>
      </c>
      <c r="V73" s="11">
        <v>260</v>
      </c>
    </row>
    <row r="74" spans="1:22" x14ac:dyDescent="0.25">
      <c r="A74" s="3">
        <v>73</v>
      </c>
      <c r="B74" t="s">
        <v>201</v>
      </c>
      <c r="C74" t="s">
        <v>200</v>
      </c>
      <c r="D74" s="15">
        <v>289393.05487041344</v>
      </c>
      <c r="E74" s="15">
        <v>5063927.8640971156</v>
      </c>
      <c r="F74" t="s">
        <v>241</v>
      </c>
      <c r="G74" s="5" t="s">
        <v>202</v>
      </c>
      <c r="H74" t="s">
        <v>350</v>
      </c>
      <c r="I74" t="s">
        <v>9</v>
      </c>
      <c r="J74" t="s">
        <v>504</v>
      </c>
      <c r="L74">
        <v>2</v>
      </c>
      <c r="N74" s="5" t="s">
        <v>351</v>
      </c>
      <c r="P74" s="5">
        <v>35</v>
      </c>
      <c r="Q74" s="5"/>
      <c r="R74" s="5"/>
      <c r="S74" s="5" t="s">
        <v>507</v>
      </c>
      <c r="T74" s="5">
        <v>4</v>
      </c>
      <c r="V74" s="11">
        <v>44</v>
      </c>
    </row>
    <row r="75" spans="1:22" x14ac:dyDescent="0.25">
      <c r="A75" s="2">
        <v>74</v>
      </c>
      <c r="B75" t="s">
        <v>204</v>
      </c>
      <c r="C75" t="s">
        <v>203</v>
      </c>
      <c r="D75" s="15">
        <v>264673.38830576459</v>
      </c>
      <c r="E75" s="15">
        <v>5365178.4042879399</v>
      </c>
      <c r="F75" t="s">
        <v>225</v>
      </c>
      <c r="G75" s="5" t="s">
        <v>129</v>
      </c>
      <c r="H75" t="s">
        <v>350</v>
      </c>
      <c r="I75" t="s">
        <v>344</v>
      </c>
      <c r="J75" t="s">
        <v>504</v>
      </c>
      <c r="L75">
        <v>1</v>
      </c>
      <c r="N75" s="5" t="s">
        <v>351</v>
      </c>
      <c r="P75" s="5">
        <v>35</v>
      </c>
      <c r="Q75" s="5"/>
      <c r="R75" s="5"/>
      <c r="S75" s="5" t="s">
        <v>507</v>
      </c>
      <c r="T75" s="5">
        <v>4</v>
      </c>
      <c r="V75" s="11">
        <v>469</v>
      </c>
    </row>
    <row r="76" spans="1:22" x14ac:dyDescent="0.25">
      <c r="A76">
        <v>75</v>
      </c>
      <c r="B76" t="s">
        <v>206</v>
      </c>
      <c r="C76" t="s">
        <v>205</v>
      </c>
      <c r="D76" s="15">
        <v>264960.10196573357</v>
      </c>
      <c r="E76" s="15">
        <v>5365116.337837683</v>
      </c>
      <c r="F76" t="s">
        <v>225</v>
      </c>
      <c r="G76" s="5" t="s">
        <v>129</v>
      </c>
      <c r="H76" t="s">
        <v>350</v>
      </c>
      <c r="I76" t="s">
        <v>344</v>
      </c>
      <c r="J76" t="s">
        <v>504</v>
      </c>
      <c r="L76">
        <v>1</v>
      </c>
      <c r="N76" s="5" t="s">
        <v>351</v>
      </c>
      <c r="P76" s="5"/>
      <c r="Q76" s="5"/>
      <c r="R76" s="5"/>
      <c r="S76" s="5" t="s">
        <v>507</v>
      </c>
      <c r="T76" s="5">
        <v>4</v>
      </c>
      <c r="V76" s="11">
        <v>469</v>
      </c>
    </row>
    <row r="77" spans="1:22" x14ac:dyDescent="0.25">
      <c r="A77">
        <v>76</v>
      </c>
      <c r="B77" t="s">
        <v>208</v>
      </c>
      <c r="C77" t="s">
        <v>207</v>
      </c>
      <c r="D77" s="15">
        <v>242928.43127404031</v>
      </c>
      <c r="E77" s="15">
        <v>5189150.4051358113</v>
      </c>
      <c r="F77" t="s">
        <v>222</v>
      </c>
      <c r="G77" s="5" t="s">
        <v>209</v>
      </c>
      <c r="H77" t="s">
        <v>350</v>
      </c>
      <c r="I77" t="s">
        <v>4</v>
      </c>
      <c r="J77" t="s">
        <v>504</v>
      </c>
      <c r="L77">
        <v>1</v>
      </c>
      <c r="N77" s="5" t="s">
        <v>351</v>
      </c>
      <c r="P77" s="5">
        <v>35</v>
      </c>
      <c r="Q77" s="5"/>
      <c r="R77" s="5"/>
      <c r="S77" s="5" t="s">
        <v>507</v>
      </c>
      <c r="T77" s="5">
        <v>3</v>
      </c>
      <c r="U77" t="s">
        <v>286</v>
      </c>
      <c r="V77" s="11">
        <v>266</v>
      </c>
    </row>
    <row r="78" spans="1:22" x14ac:dyDescent="0.25">
      <c r="A78">
        <v>77</v>
      </c>
      <c r="B78" t="s">
        <v>211</v>
      </c>
      <c r="C78" t="s">
        <v>210</v>
      </c>
      <c r="D78" s="15">
        <v>197623.84128414834</v>
      </c>
      <c r="E78" s="15">
        <v>5034763.0187072689</v>
      </c>
      <c r="F78" t="s">
        <v>225</v>
      </c>
      <c r="G78" s="5" t="s">
        <v>134</v>
      </c>
      <c r="H78" t="s">
        <v>350</v>
      </c>
      <c r="I78" t="s">
        <v>7</v>
      </c>
      <c r="J78" t="s">
        <v>504</v>
      </c>
      <c r="L78">
        <v>2</v>
      </c>
      <c r="N78" s="5" t="s">
        <v>351</v>
      </c>
      <c r="P78" s="5"/>
      <c r="Q78" s="5"/>
      <c r="R78" s="5"/>
      <c r="S78" s="5" t="s">
        <v>507</v>
      </c>
      <c r="T78" s="5">
        <v>5</v>
      </c>
      <c r="V78" s="11">
        <v>160</v>
      </c>
    </row>
    <row r="79" spans="1:22" x14ac:dyDescent="0.25">
      <c r="A79">
        <v>78</v>
      </c>
      <c r="B79" t="s">
        <v>213</v>
      </c>
      <c r="C79" t="s">
        <v>212</v>
      </c>
      <c r="D79" s="15">
        <v>241521.13694391426</v>
      </c>
      <c r="E79" s="15">
        <v>5188803.8075194936</v>
      </c>
      <c r="F79" t="s">
        <v>222</v>
      </c>
      <c r="G79" s="5" t="s">
        <v>209</v>
      </c>
      <c r="H79" t="s">
        <v>350</v>
      </c>
      <c r="I79" t="s">
        <v>4</v>
      </c>
      <c r="J79" t="s">
        <v>504</v>
      </c>
      <c r="L79">
        <v>1</v>
      </c>
      <c r="N79" s="5" t="s">
        <v>350</v>
      </c>
      <c r="P79" s="5"/>
      <c r="Q79" s="5"/>
      <c r="R79" s="5"/>
      <c r="S79" s="5" t="s">
        <v>507</v>
      </c>
      <c r="T79" s="5">
        <v>3</v>
      </c>
      <c r="V79" s="11">
        <v>266</v>
      </c>
    </row>
    <row r="80" spans="1:22" x14ac:dyDescent="0.25">
      <c r="A80">
        <v>79</v>
      </c>
      <c r="B80" t="s">
        <v>215</v>
      </c>
      <c r="C80" t="s">
        <v>214</v>
      </c>
      <c r="D80" s="15">
        <v>241371.67286279617</v>
      </c>
      <c r="E80" s="15">
        <v>5189170.0198544255</v>
      </c>
      <c r="F80" t="s">
        <v>222</v>
      </c>
      <c r="G80" s="5" t="s">
        <v>209</v>
      </c>
      <c r="H80" t="s">
        <v>350</v>
      </c>
      <c r="I80" t="s">
        <v>4</v>
      </c>
      <c r="J80" t="s">
        <v>504</v>
      </c>
      <c r="L80">
        <v>1</v>
      </c>
      <c r="N80" s="5" t="s">
        <v>350</v>
      </c>
      <c r="P80" s="5"/>
      <c r="Q80" s="5"/>
      <c r="R80" s="5"/>
      <c r="S80" s="5" t="s">
        <v>507</v>
      </c>
      <c r="T80" s="5">
        <v>3</v>
      </c>
      <c r="V80" s="11">
        <v>266</v>
      </c>
    </row>
    <row r="81" spans="1:22" x14ac:dyDescent="0.25">
      <c r="A81">
        <v>80</v>
      </c>
      <c r="B81" t="s">
        <v>217</v>
      </c>
      <c r="C81" t="s">
        <v>216</v>
      </c>
      <c r="D81" s="15">
        <v>277530.56259338092</v>
      </c>
      <c r="E81" s="15">
        <v>5054125.1859311527</v>
      </c>
      <c r="F81" t="s">
        <v>223</v>
      </c>
      <c r="G81" s="5" t="s">
        <v>218</v>
      </c>
      <c r="H81" t="s">
        <v>350</v>
      </c>
      <c r="I81" t="s">
        <v>9</v>
      </c>
      <c r="J81" t="s">
        <v>504</v>
      </c>
      <c r="L81">
        <v>2</v>
      </c>
      <c r="N81" s="5" t="s">
        <v>351</v>
      </c>
      <c r="P81" s="5">
        <v>15</v>
      </c>
      <c r="Q81" s="5"/>
      <c r="R81" s="5"/>
      <c r="S81" s="5" t="s">
        <v>507</v>
      </c>
      <c r="T81" s="5">
        <v>4</v>
      </c>
      <c r="U81" t="s">
        <v>287</v>
      </c>
      <c r="V81" s="11">
        <v>30</v>
      </c>
    </row>
    <row r="82" spans="1:22" x14ac:dyDescent="0.25">
      <c r="A82">
        <v>81</v>
      </c>
      <c r="B82" t="s">
        <v>220</v>
      </c>
      <c r="C82" t="s">
        <v>219</v>
      </c>
      <c r="D82" s="15">
        <v>277524.6469973732</v>
      </c>
      <c r="E82" s="15">
        <v>5054556.4156160243</v>
      </c>
      <c r="F82" t="s">
        <v>223</v>
      </c>
      <c r="G82" s="5" t="s">
        <v>218</v>
      </c>
      <c r="H82" t="s">
        <v>350</v>
      </c>
      <c r="I82" t="s">
        <v>9</v>
      </c>
      <c r="J82" t="s">
        <v>504</v>
      </c>
      <c r="L82">
        <v>2</v>
      </c>
      <c r="N82" s="5" t="s">
        <v>351</v>
      </c>
      <c r="P82" s="5">
        <v>15</v>
      </c>
      <c r="Q82" s="5"/>
      <c r="R82" s="5"/>
      <c r="S82" s="5" t="s">
        <v>507</v>
      </c>
      <c r="T82" s="5">
        <v>4</v>
      </c>
      <c r="U82" t="s">
        <v>287</v>
      </c>
      <c r="V82" s="11">
        <v>30</v>
      </c>
    </row>
    <row r="83" spans="1:22" s="5" customFormat="1" x14ac:dyDescent="0.25">
      <c r="A83" s="5">
        <v>82</v>
      </c>
      <c r="B83" s="6" t="s">
        <v>249</v>
      </c>
      <c r="C83" s="6" t="s">
        <v>248</v>
      </c>
      <c r="D83" s="16">
        <v>262021.6627221033</v>
      </c>
      <c r="E83" s="16">
        <v>5070828.5578479581</v>
      </c>
      <c r="F83" s="5" t="s">
        <v>241</v>
      </c>
      <c r="G83" s="5" t="s">
        <v>247</v>
      </c>
      <c r="H83" s="5" t="s">
        <v>350</v>
      </c>
      <c r="I83" s="5" t="s">
        <v>8</v>
      </c>
      <c r="J83" t="s">
        <v>504</v>
      </c>
      <c r="L83" s="5">
        <v>1</v>
      </c>
      <c r="N83" s="5" t="s">
        <v>351</v>
      </c>
      <c r="S83" s="5" t="s">
        <v>507</v>
      </c>
      <c r="T83" s="5">
        <v>4</v>
      </c>
      <c r="U83" s="5" t="s">
        <v>260</v>
      </c>
      <c r="V83" s="11">
        <v>54</v>
      </c>
    </row>
    <row r="84" spans="1:22" s="3" customFormat="1" x14ac:dyDescent="0.25">
      <c r="A84" s="3">
        <v>83</v>
      </c>
      <c r="B84" s="7" t="s">
        <v>268</v>
      </c>
      <c r="C84" s="8" t="s">
        <v>267</v>
      </c>
      <c r="D84" s="20">
        <v>290242.09705973143</v>
      </c>
      <c r="E84" s="17">
        <v>5062119.8776614396</v>
      </c>
      <c r="F84" s="3" t="s">
        <v>222</v>
      </c>
      <c r="G84" s="3" t="s">
        <v>202</v>
      </c>
      <c r="H84" s="3" t="s">
        <v>350</v>
      </c>
      <c r="I84" s="3" t="s">
        <v>9</v>
      </c>
      <c r="J84" t="s">
        <v>504</v>
      </c>
      <c r="L84" s="3">
        <v>1</v>
      </c>
      <c r="N84" s="3" t="s">
        <v>351</v>
      </c>
      <c r="S84" s="5" t="s">
        <v>507</v>
      </c>
      <c r="T84" s="3">
        <v>4</v>
      </c>
      <c r="V84" s="11">
        <v>37</v>
      </c>
    </row>
    <row r="85" spans="1:22" s="3" customFormat="1" x14ac:dyDescent="0.25">
      <c r="A85" s="3">
        <v>84</v>
      </c>
      <c r="B85" s="7" t="s">
        <v>270</v>
      </c>
      <c r="C85" s="8" t="s">
        <v>269</v>
      </c>
      <c r="D85" s="20">
        <v>290175.58363152941</v>
      </c>
      <c r="E85" s="17">
        <v>5062315.6308137989</v>
      </c>
      <c r="F85" s="3" t="s">
        <v>222</v>
      </c>
      <c r="G85" s="3" t="s">
        <v>202</v>
      </c>
      <c r="H85" s="3" t="s">
        <v>350</v>
      </c>
      <c r="I85" s="3" t="s">
        <v>9</v>
      </c>
      <c r="J85" t="s">
        <v>504</v>
      </c>
      <c r="L85" s="3">
        <v>1</v>
      </c>
      <c r="N85" s="3" t="s">
        <v>351</v>
      </c>
      <c r="S85" s="5" t="s">
        <v>507</v>
      </c>
      <c r="T85" s="3">
        <v>4</v>
      </c>
      <c r="V85" s="11">
        <v>37</v>
      </c>
    </row>
    <row r="86" spans="1:22" s="3" customFormat="1" x14ac:dyDescent="0.25">
      <c r="A86" s="3">
        <v>85</v>
      </c>
      <c r="B86" s="7" t="s">
        <v>331</v>
      </c>
      <c r="C86" s="8" t="s">
        <v>271</v>
      </c>
      <c r="D86" s="20">
        <v>290202.78628315567</v>
      </c>
      <c r="E86" s="17">
        <v>5062625.6336437231</v>
      </c>
      <c r="F86" s="3" t="s">
        <v>222</v>
      </c>
      <c r="G86" s="3" t="s">
        <v>202</v>
      </c>
      <c r="H86" s="3" t="s">
        <v>350</v>
      </c>
      <c r="I86" s="3" t="s">
        <v>9</v>
      </c>
      <c r="J86" t="s">
        <v>504</v>
      </c>
      <c r="L86" s="3">
        <v>1</v>
      </c>
      <c r="N86" s="3" t="s">
        <v>351</v>
      </c>
      <c r="S86" s="5" t="s">
        <v>507</v>
      </c>
      <c r="T86" s="3">
        <v>4</v>
      </c>
      <c r="V86" s="11">
        <v>37</v>
      </c>
    </row>
    <row r="87" spans="1:22" s="5" customFormat="1" x14ac:dyDescent="0.25">
      <c r="A87" s="5">
        <v>86</v>
      </c>
      <c r="B87" s="5" t="s">
        <v>251</v>
      </c>
      <c r="C87" s="5" t="s">
        <v>250</v>
      </c>
      <c r="D87" s="18">
        <v>221467.64329964048</v>
      </c>
      <c r="E87" s="18">
        <v>5118922.8933456093</v>
      </c>
      <c r="F87" s="5" t="s">
        <v>17</v>
      </c>
      <c r="G87" s="5" t="s">
        <v>46</v>
      </c>
      <c r="H87" s="5" t="s">
        <v>350</v>
      </c>
      <c r="I87" s="5" t="s">
        <v>8</v>
      </c>
      <c r="J87" t="s">
        <v>504</v>
      </c>
      <c r="L87" s="5">
        <v>1</v>
      </c>
      <c r="S87" s="5" t="s">
        <v>507</v>
      </c>
      <c r="T87" s="5">
        <v>3</v>
      </c>
      <c r="U87" s="5" t="s">
        <v>254</v>
      </c>
      <c r="V87" s="11">
        <v>136</v>
      </c>
    </row>
    <row r="88" spans="1:22" s="5" customFormat="1" x14ac:dyDescent="0.25">
      <c r="A88" s="5">
        <v>87</v>
      </c>
      <c r="B88" s="5" t="s">
        <v>253</v>
      </c>
      <c r="C88" s="5" t="s">
        <v>252</v>
      </c>
      <c r="D88" s="18">
        <v>221495.69279055024</v>
      </c>
      <c r="E88" s="18">
        <v>5119225.9894750323</v>
      </c>
      <c r="F88" s="5" t="s">
        <v>17</v>
      </c>
      <c r="G88" s="5" t="s">
        <v>46</v>
      </c>
      <c r="H88" s="5" t="s">
        <v>350</v>
      </c>
      <c r="I88" s="5" t="s">
        <v>8</v>
      </c>
      <c r="J88" t="s">
        <v>504</v>
      </c>
      <c r="L88" s="5">
        <v>1</v>
      </c>
      <c r="S88" s="5" t="s">
        <v>507</v>
      </c>
      <c r="T88" s="5">
        <v>3</v>
      </c>
      <c r="U88" s="5" t="s">
        <v>254</v>
      </c>
      <c r="V88" s="11">
        <v>136</v>
      </c>
    </row>
    <row r="89" spans="1:22" s="5" customFormat="1" x14ac:dyDescent="0.25">
      <c r="A89" s="5">
        <v>88</v>
      </c>
      <c r="B89" s="5" t="s">
        <v>256</v>
      </c>
      <c r="C89" s="5" t="s">
        <v>255</v>
      </c>
      <c r="D89" s="18">
        <v>377842.63078793272</v>
      </c>
      <c r="E89" s="18">
        <v>5133051.2298984937</v>
      </c>
      <c r="F89" s="5" t="s">
        <v>226</v>
      </c>
      <c r="G89" s="5" t="s">
        <v>257</v>
      </c>
      <c r="H89" s="5" t="s">
        <v>350</v>
      </c>
      <c r="I89" s="5" t="s">
        <v>10</v>
      </c>
      <c r="J89" t="s">
        <v>504</v>
      </c>
      <c r="L89" s="5">
        <v>2</v>
      </c>
      <c r="N89" s="5" t="s">
        <v>350</v>
      </c>
      <c r="P89" s="5">
        <v>35</v>
      </c>
      <c r="S89" s="5" t="s">
        <v>507</v>
      </c>
      <c r="T89" s="5">
        <v>6</v>
      </c>
      <c r="U89" s="5" t="s">
        <v>289</v>
      </c>
      <c r="V89" s="13">
        <v>145</v>
      </c>
    </row>
    <row r="90" spans="1:22" x14ac:dyDescent="0.25">
      <c r="A90">
        <v>89</v>
      </c>
      <c r="B90" t="s">
        <v>259</v>
      </c>
      <c r="C90" t="s">
        <v>258</v>
      </c>
      <c r="D90" s="15">
        <v>376374.72270584863</v>
      </c>
      <c r="E90" s="15">
        <v>5136026.2936964342</v>
      </c>
      <c r="F90" t="s">
        <v>226</v>
      </c>
      <c r="G90" s="5" t="s">
        <v>257</v>
      </c>
      <c r="H90" t="s">
        <v>350</v>
      </c>
      <c r="I90" t="s">
        <v>10</v>
      </c>
      <c r="J90" t="s">
        <v>504</v>
      </c>
      <c r="L90">
        <v>2</v>
      </c>
      <c r="N90" s="5" t="s">
        <v>350</v>
      </c>
      <c r="P90" s="5">
        <v>35</v>
      </c>
      <c r="Q90" s="5"/>
      <c r="R90" s="5"/>
      <c r="S90" s="5" t="s">
        <v>507</v>
      </c>
      <c r="T90" s="5">
        <v>4</v>
      </c>
      <c r="U90" t="s">
        <v>289</v>
      </c>
      <c r="V90" s="13">
        <v>145</v>
      </c>
    </row>
    <row r="91" spans="1:22" x14ac:dyDescent="0.25">
      <c r="A91">
        <v>90</v>
      </c>
      <c r="B91" t="s">
        <v>264</v>
      </c>
      <c r="C91" t="s">
        <v>263</v>
      </c>
      <c r="D91" s="15">
        <v>253724.71137767553</v>
      </c>
      <c r="E91" s="15">
        <v>5186022.7541022198</v>
      </c>
      <c r="F91" t="s">
        <v>222</v>
      </c>
      <c r="G91" s="5" t="s">
        <v>262</v>
      </c>
      <c r="H91" t="s">
        <v>350</v>
      </c>
      <c r="I91" t="s">
        <v>5</v>
      </c>
      <c r="J91" t="s">
        <v>504</v>
      </c>
      <c r="L91">
        <v>1</v>
      </c>
      <c r="N91" s="5" t="s">
        <v>351</v>
      </c>
      <c r="P91" s="5">
        <v>25</v>
      </c>
      <c r="Q91" s="5"/>
      <c r="R91" s="5"/>
      <c r="S91" s="5" t="s">
        <v>507</v>
      </c>
      <c r="T91" s="5">
        <v>4</v>
      </c>
      <c r="V91" s="13">
        <v>267</v>
      </c>
    </row>
    <row r="92" spans="1:22" x14ac:dyDescent="0.25">
      <c r="A92" s="5">
        <v>91</v>
      </c>
      <c r="B92" s="12" t="s">
        <v>342</v>
      </c>
      <c r="C92" t="s">
        <v>341</v>
      </c>
      <c r="D92" s="21">
        <v>193045.06694213732</v>
      </c>
      <c r="E92" s="15">
        <v>5027378.1066205436</v>
      </c>
      <c r="F92" s="12" t="s">
        <v>225</v>
      </c>
      <c r="G92" s="5" t="s">
        <v>134</v>
      </c>
      <c r="H92" s="12" t="s">
        <v>350</v>
      </c>
      <c r="I92" t="s">
        <v>7</v>
      </c>
      <c r="J92" t="s">
        <v>504</v>
      </c>
      <c r="K92" s="12">
        <v>1996</v>
      </c>
      <c r="L92">
        <v>2</v>
      </c>
      <c r="N92" s="5" t="s">
        <v>351</v>
      </c>
      <c r="P92" s="5"/>
      <c r="Q92" s="5"/>
      <c r="R92" s="5"/>
      <c r="S92" s="5" t="s">
        <v>507</v>
      </c>
      <c r="T92" s="5">
        <v>4</v>
      </c>
      <c r="V92" s="13">
        <v>151</v>
      </c>
    </row>
    <row r="93" spans="1:22" x14ac:dyDescent="0.25">
      <c r="A93" s="5">
        <v>92</v>
      </c>
      <c r="B93" s="12" t="s">
        <v>361</v>
      </c>
      <c r="C93" s="4" t="s">
        <v>360</v>
      </c>
      <c r="D93" s="21">
        <v>266990.86843250773</v>
      </c>
      <c r="E93" s="19">
        <v>5205138.7766836844</v>
      </c>
      <c r="F93" s="12" t="s">
        <v>17</v>
      </c>
      <c r="G93" s="5" t="s">
        <v>143</v>
      </c>
      <c r="H93" t="s">
        <v>351</v>
      </c>
      <c r="I93" t="s">
        <v>4</v>
      </c>
      <c r="J93" t="s">
        <v>504</v>
      </c>
      <c r="K93" s="12"/>
      <c r="L93">
        <v>1</v>
      </c>
      <c r="M93" s="5">
        <v>9</v>
      </c>
      <c r="N93" s="5" t="s">
        <v>351</v>
      </c>
      <c r="O93" s="5">
        <v>36</v>
      </c>
      <c r="P93" s="5"/>
      <c r="Q93" s="5"/>
      <c r="R93" s="5" t="s">
        <v>499</v>
      </c>
      <c r="S93" s="5" t="s">
        <v>509</v>
      </c>
      <c r="T93" s="5">
        <v>1</v>
      </c>
      <c r="U93" t="s">
        <v>364</v>
      </c>
      <c r="V93" s="13">
        <v>283</v>
      </c>
    </row>
    <row r="94" spans="1:22" x14ac:dyDescent="0.25">
      <c r="A94" s="5">
        <v>93</v>
      </c>
      <c r="B94" s="12" t="s">
        <v>365</v>
      </c>
      <c r="C94" s="4" t="s">
        <v>362</v>
      </c>
      <c r="D94" s="21">
        <v>267746.66946422891</v>
      </c>
      <c r="E94" s="19">
        <v>5205814.3512788154</v>
      </c>
      <c r="F94" s="12" t="s">
        <v>17</v>
      </c>
      <c r="G94" s="5" t="s">
        <v>143</v>
      </c>
      <c r="H94" t="s">
        <v>351</v>
      </c>
      <c r="I94" t="s">
        <v>4</v>
      </c>
      <c r="J94" t="s">
        <v>504</v>
      </c>
      <c r="K94" s="12"/>
      <c r="L94">
        <v>1</v>
      </c>
      <c r="M94" s="5">
        <v>9</v>
      </c>
      <c r="N94" s="5" t="s">
        <v>351</v>
      </c>
      <c r="O94" s="5">
        <v>36</v>
      </c>
      <c r="P94" s="5"/>
      <c r="Q94" s="5"/>
      <c r="R94" s="5" t="s">
        <v>499</v>
      </c>
      <c r="S94" s="5" t="s">
        <v>509</v>
      </c>
      <c r="T94" s="5">
        <v>1</v>
      </c>
      <c r="U94" t="s">
        <v>364</v>
      </c>
      <c r="V94" s="13">
        <v>283</v>
      </c>
    </row>
    <row r="95" spans="1:22" x14ac:dyDescent="0.25">
      <c r="A95" s="5">
        <v>94</v>
      </c>
      <c r="B95" s="12" t="s">
        <v>366</v>
      </c>
      <c r="C95" s="4" t="s">
        <v>363</v>
      </c>
      <c r="D95" s="21">
        <v>269674.46595687489</v>
      </c>
      <c r="E95" s="19">
        <v>5207547.9411409674</v>
      </c>
      <c r="F95" s="12" t="s">
        <v>17</v>
      </c>
      <c r="G95" s="5" t="s">
        <v>143</v>
      </c>
      <c r="H95" t="s">
        <v>351</v>
      </c>
      <c r="I95" t="s">
        <v>4</v>
      </c>
      <c r="J95" t="s">
        <v>504</v>
      </c>
      <c r="K95" s="12"/>
      <c r="L95">
        <v>1</v>
      </c>
      <c r="M95" s="5">
        <v>9</v>
      </c>
      <c r="N95" s="5" t="s">
        <v>351</v>
      </c>
      <c r="O95" s="5">
        <v>36</v>
      </c>
      <c r="P95" s="5"/>
      <c r="Q95" s="5"/>
      <c r="R95" s="5" t="s">
        <v>499</v>
      </c>
      <c r="S95" s="5" t="s">
        <v>509</v>
      </c>
      <c r="T95" s="5">
        <v>1</v>
      </c>
      <c r="U95" t="s">
        <v>364</v>
      </c>
      <c r="V95" s="13">
        <v>283</v>
      </c>
    </row>
    <row r="96" spans="1:22" x14ac:dyDescent="0.25">
      <c r="A96" s="5">
        <v>95</v>
      </c>
      <c r="B96" s="12" t="s">
        <v>370</v>
      </c>
      <c r="C96" s="4" t="s">
        <v>367</v>
      </c>
      <c r="D96" s="21">
        <v>248377.02707663065</v>
      </c>
      <c r="E96" s="19">
        <v>5365617.4394661151</v>
      </c>
      <c r="F96" t="s">
        <v>222</v>
      </c>
      <c r="G96" s="5" t="s">
        <v>129</v>
      </c>
      <c r="H96" t="s">
        <v>350</v>
      </c>
      <c r="I96" t="s">
        <v>344</v>
      </c>
      <c r="J96" t="s">
        <v>504</v>
      </c>
      <c r="K96" s="12"/>
      <c r="L96">
        <v>1</v>
      </c>
      <c r="N96" s="5"/>
      <c r="P96" s="5"/>
      <c r="Q96" s="5"/>
      <c r="R96" s="5"/>
      <c r="S96" s="5" t="s">
        <v>507</v>
      </c>
      <c r="T96" s="5">
        <v>4</v>
      </c>
      <c r="U96" t="s">
        <v>371</v>
      </c>
      <c r="V96" s="13">
        <v>478</v>
      </c>
    </row>
    <row r="97" spans="1:22" x14ac:dyDescent="0.25">
      <c r="A97" s="5">
        <v>96</v>
      </c>
      <c r="B97" s="12" t="s">
        <v>369</v>
      </c>
      <c r="C97" s="4" t="s">
        <v>368</v>
      </c>
      <c r="D97" s="21">
        <v>253695.6265233304</v>
      </c>
      <c r="E97" s="19">
        <v>5364279.33937445</v>
      </c>
      <c r="F97" t="s">
        <v>222</v>
      </c>
      <c r="G97" s="5" t="s">
        <v>129</v>
      </c>
      <c r="H97" t="s">
        <v>350</v>
      </c>
      <c r="I97" t="s">
        <v>344</v>
      </c>
      <c r="J97" t="s">
        <v>504</v>
      </c>
      <c r="K97" s="12"/>
      <c r="L97">
        <v>1</v>
      </c>
      <c r="N97" s="5" t="s">
        <v>351</v>
      </c>
      <c r="P97" s="5"/>
      <c r="Q97" s="5"/>
      <c r="R97" s="5"/>
      <c r="S97" s="5" t="s">
        <v>507</v>
      </c>
      <c r="T97" s="5">
        <v>4</v>
      </c>
      <c r="U97" t="s">
        <v>371</v>
      </c>
      <c r="V97" s="13">
        <v>478</v>
      </c>
    </row>
    <row r="98" spans="1:22" x14ac:dyDescent="0.25">
      <c r="A98" s="5">
        <v>97</v>
      </c>
      <c r="B98" t="s">
        <v>383</v>
      </c>
      <c r="C98" t="s">
        <v>382</v>
      </c>
      <c r="D98" s="15">
        <v>304964.19457262976</v>
      </c>
      <c r="E98" s="15">
        <v>5063744.4501912482</v>
      </c>
      <c r="G98" s="5" t="s">
        <v>202</v>
      </c>
      <c r="H98" t="s">
        <v>350</v>
      </c>
      <c r="J98" t="s">
        <v>505</v>
      </c>
      <c r="K98">
        <v>2011</v>
      </c>
      <c r="N98" s="5"/>
      <c r="P98" s="5"/>
      <c r="Q98" s="5"/>
      <c r="R98" s="5"/>
      <c r="S98" s="5" t="s">
        <v>509</v>
      </c>
    </row>
    <row r="99" spans="1:22" x14ac:dyDescent="0.25">
      <c r="A99" s="5">
        <v>98</v>
      </c>
      <c r="B99" t="s">
        <v>381</v>
      </c>
      <c r="C99" t="s">
        <v>380</v>
      </c>
      <c r="D99" s="15">
        <v>293083.46376196062</v>
      </c>
      <c r="E99" s="15">
        <v>5063951.949893442</v>
      </c>
      <c r="G99" s="5" t="s">
        <v>202</v>
      </c>
      <c r="H99" t="s">
        <v>350</v>
      </c>
      <c r="J99" t="s">
        <v>505</v>
      </c>
      <c r="K99">
        <v>2011</v>
      </c>
      <c r="N99" s="5"/>
      <c r="P99" s="5"/>
      <c r="Q99" s="5"/>
      <c r="R99" s="5"/>
      <c r="S99" s="5" t="s">
        <v>509</v>
      </c>
    </row>
    <row r="100" spans="1:22" x14ac:dyDescent="0.25">
      <c r="A100" s="5">
        <v>99</v>
      </c>
      <c r="B100" t="s">
        <v>374</v>
      </c>
      <c r="C100" t="s">
        <v>373</v>
      </c>
      <c r="D100" s="15">
        <v>321715.53357746213</v>
      </c>
      <c r="E100" s="15">
        <v>5022531.1835853932</v>
      </c>
      <c r="G100" s="5" t="s">
        <v>372</v>
      </c>
      <c r="H100" t="s">
        <v>350</v>
      </c>
      <c r="J100" t="s">
        <v>505</v>
      </c>
      <c r="K100">
        <v>2011</v>
      </c>
      <c r="N100" s="5"/>
      <c r="P100" s="5"/>
      <c r="Q100" s="5"/>
      <c r="R100" s="5"/>
      <c r="S100" s="5" t="s">
        <v>507</v>
      </c>
    </row>
    <row r="101" spans="1:22" x14ac:dyDescent="0.25">
      <c r="A101" s="5">
        <v>100</v>
      </c>
      <c r="B101" t="s">
        <v>377</v>
      </c>
      <c r="C101" t="s">
        <v>376</v>
      </c>
      <c r="D101" s="15">
        <v>327594.80415956909</v>
      </c>
      <c r="E101" s="15">
        <v>5015909.099401759</v>
      </c>
      <c r="G101" s="5" t="s">
        <v>372</v>
      </c>
      <c r="J101" t="s">
        <v>505</v>
      </c>
      <c r="K101" t="s">
        <v>375</v>
      </c>
      <c r="S101" t="s">
        <v>507</v>
      </c>
      <c r="U101" t="s">
        <v>390</v>
      </c>
    </row>
    <row r="102" spans="1:22" x14ac:dyDescent="0.25">
      <c r="A102" s="5">
        <v>101</v>
      </c>
      <c r="B102" t="s">
        <v>388</v>
      </c>
      <c r="C102" t="s">
        <v>387</v>
      </c>
      <c r="D102" s="15">
        <v>338807.96090748237</v>
      </c>
      <c r="E102" s="15">
        <v>4991339.6601412836</v>
      </c>
      <c r="G102" s="5" t="s">
        <v>389</v>
      </c>
      <c r="J102" t="s">
        <v>505</v>
      </c>
      <c r="K102" t="s">
        <v>375</v>
      </c>
      <c r="S102" t="s">
        <v>507</v>
      </c>
      <c r="U102" t="s">
        <v>390</v>
      </c>
    </row>
    <row r="103" spans="1:22" x14ac:dyDescent="0.25">
      <c r="A103" s="5">
        <v>102</v>
      </c>
      <c r="B103" t="s">
        <v>385</v>
      </c>
      <c r="C103" t="s">
        <v>384</v>
      </c>
      <c r="D103" s="15">
        <v>321757.55519029975</v>
      </c>
      <c r="E103" s="15">
        <v>5049454.2210162068</v>
      </c>
      <c r="G103" s="5" t="s">
        <v>386</v>
      </c>
      <c r="J103" t="s">
        <v>505</v>
      </c>
      <c r="K103">
        <v>2011</v>
      </c>
      <c r="S103" t="s">
        <v>507</v>
      </c>
    </row>
    <row r="104" spans="1:22" x14ac:dyDescent="0.25">
      <c r="A104" s="5">
        <v>103</v>
      </c>
      <c r="B104" t="s">
        <v>392</v>
      </c>
      <c r="C104" t="s">
        <v>391</v>
      </c>
      <c r="D104" s="15">
        <v>324144.87738926994</v>
      </c>
      <c r="E104" s="15">
        <v>5105572.7574687861</v>
      </c>
      <c r="G104" s="5" t="s">
        <v>393</v>
      </c>
      <c r="H104" t="s">
        <v>351</v>
      </c>
      <c r="J104" t="s">
        <v>505</v>
      </c>
      <c r="K104" t="s">
        <v>375</v>
      </c>
      <c r="S104" t="s">
        <v>507</v>
      </c>
      <c r="U104" t="s">
        <v>405</v>
      </c>
    </row>
    <row r="105" spans="1:22" x14ac:dyDescent="0.25">
      <c r="A105" s="5">
        <v>104</v>
      </c>
      <c r="B105" t="s">
        <v>395</v>
      </c>
      <c r="C105" t="s">
        <v>394</v>
      </c>
      <c r="D105" s="15">
        <v>222649.37084246008</v>
      </c>
      <c r="E105" s="15">
        <v>5109105.1725934539</v>
      </c>
      <c r="G105" s="5" t="s">
        <v>396</v>
      </c>
      <c r="H105" t="s">
        <v>351</v>
      </c>
      <c r="J105" t="s">
        <v>505</v>
      </c>
      <c r="K105" t="s">
        <v>375</v>
      </c>
      <c r="S105" t="s">
        <v>507</v>
      </c>
      <c r="U105" t="s">
        <v>405</v>
      </c>
    </row>
    <row r="106" spans="1:22" s="23" customFormat="1" x14ac:dyDescent="0.25">
      <c r="A106" s="23">
        <v>105</v>
      </c>
      <c r="B106" s="23" t="s">
        <v>398</v>
      </c>
      <c r="C106" s="23" t="s">
        <v>397</v>
      </c>
      <c r="D106" s="24">
        <v>291731.92782855284</v>
      </c>
      <c r="E106" s="24">
        <v>5082971.476829282</v>
      </c>
      <c r="G106" s="23" t="s">
        <v>399</v>
      </c>
      <c r="H106" s="23" t="s">
        <v>351</v>
      </c>
      <c r="J106" s="23" t="s">
        <v>505</v>
      </c>
      <c r="K106" s="23" t="s">
        <v>375</v>
      </c>
      <c r="S106" s="23" t="s">
        <v>507</v>
      </c>
      <c r="U106" s="23" t="s">
        <v>405</v>
      </c>
    </row>
    <row r="107" spans="1:22" x14ac:dyDescent="0.25">
      <c r="A107" s="5">
        <v>106</v>
      </c>
      <c r="B107" t="s">
        <v>403</v>
      </c>
      <c r="C107" t="s">
        <v>402</v>
      </c>
      <c r="D107" s="15">
        <v>266012.49148771702</v>
      </c>
      <c r="E107" s="15">
        <v>5040307.9606855558</v>
      </c>
      <c r="G107" s="5" t="s">
        <v>404</v>
      </c>
      <c r="H107" t="s">
        <v>351</v>
      </c>
      <c r="J107" t="s">
        <v>505</v>
      </c>
      <c r="K107" t="s">
        <v>375</v>
      </c>
      <c r="S107" t="s">
        <v>507</v>
      </c>
      <c r="U107" t="s">
        <v>405</v>
      </c>
    </row>
    <row r="108" spans="1:22" x14ac:dyDescent="0.25">
      <c r="A108" s="5">
        <v>107</v>
      </c>
      <c r="B108" t="s">
        <v>406</v>
      </c>
      <c r="C108" t="s">
        <v>407</v>
      </c>
      <c r="D108" s="15">
        <v>325952.20848220424</v>
      </c>
      <c r="E108" s="15">
        <v>5079275.100743752</v>
      </c>
      <c r="G108" s="5" t="s">
        <v>408</v>
      </c>
      <c r="J108" t="s">
        <v>505</v>
      </c>
      <c r="K108" s="14">
        <v>40360</v>
      </c>
      <c r="S108" t="s">
        <v>507</v>
      </c>
    </row>
    <row r="109" spans="1:22" x14ac:dyDescent="0.25">
      <c r="A109" s="5">
        <v>108</v>
      </c>
      <c r="B109" t="s">
        <v>411</v>
      </c>
      <c r="C109" t="s">
        <v>410</v>
      </c>
      <c r="D109" s="15">
        <v>348579.49907700706</v>
      </c>
      <c r="E109" s="15">
        <v>5054527.6573277693</v>
      </c>
      <c r="G109" s="5" t="s">
        <v>409</v>
      </c>
      <c r="H109" t="s">
        <v>351</v>
      </c>
      <c r="J109" t="s">
        <v>505</v>
      </c>
      <c r="K109" s="14" t="s">
        <v>375</v>
      </c>
      <c r="S109" t="s">
        <v>507</v>
      </c>
      <c r="U109" t="s">
        <v>422</v>
      </c>
    </row>
    <row r="110" spans="1:22" x14ac:dyDescent="0.25">
      <c r="A110" s="5">
        <v>109</v>
      </c>
      <c r="B110" t="s">
        <v>411</v>
      </c>
      <c r="C110" t="s">
        <v>410</v>
      </c>
      <c r="D110" s="15">
        <v>348579.49907700706</v>
      </c>
      <c r="E110" s="15">
        <v>5054527.6573277693</v>
      </c>
      <c r="G110" s="5" t="s">
        <v>409</v>
      </c>
      <c r="H110" t="s">
        <v>351</v>
      </c>
      <c r="J110" t="s">
        <v>505</v>
      </c>
      <c r="K110" s="14" t="s">
        <v>375</v>
      </c>
      <c r="S110" t="s">
        <v>507</v>
      </c>
      <c r="U110" t="s">
        <v>422</v>
      </c>
    </row>
    <row r="111" spans="1:22" x14ac:dyDescent="0.25">
      <c r="A111" s="5">
        <v>110</v>
      </c>
      <c r="B111" t="s">
        <v>413</v>
      </c>
      <c r="C111" t="s">
        <v>412</v>
      </c>
      <c r="D111" s="15">
        <v>293714.25600337202</v>
      </c>
      <c r="E111" s="15">
        <v>5110535.8537641708</v>
      </c>
      <c r="G111" s="5" t="s">
        <v>414</v>
      </c>
      <c r="H111" t="s">
        <v>351</v>
      </c>
      <c r="J111" t="s">
        <v>505</v>
      </c>
      <c r="K111" s="14" t="s">
        <v>375</v>
      </c>
      <c r="S111" t="s">
        <v>507</v>
      </c>
      <c r="U111" t="s">
        <v>421</v>
      </c>
    </row>
    <row r="112" spans="1:22" x14ac:dyDescent="0.25">
      <c r="A112" s="5">
        <v>111</v>
      </c>
      <c r="B112" t="s">
        <v>416</v>
      </c>
      <c r="C112" t="s">
        <v>415</v>
      </c>
      <c r="D112" s="15">
        <v>196990.79342492198</v>
      </c>
      <c r="E112" s="15">
        <v>5144698.0654044216</v>
      </c>
      <c r="G112" s="5" t="s">
        <v>419</v>
      </c>
      <c r="H112" t="s">
        <v>351</v>
      </c>
      <c r="J112" t="s">
        <v>505</v>
      </c>
      <c r="K112" s="14" t="s">
        <v>375</v>
      </c>
      <c r="S112" t="s">
        <v>507</v>
      </c>
      <c r="U112" t="s">
        <v>420</v>
      </c>
    </row>
    <row r="113" spans="1:21" x14ac:dyDescent="0.25">
      <c r="A113" s="5">
        <v>112</v>
      </c>
      <c r="B113" t="s">
        <v>418</v>
      </c>
      <c r="C113" t="s">
        <v>417</v>
      </c>
      <c r="D113" s="15">
        <v>200075.95149698691</v>
      </c>
      <c r="E113" s="15">
        <v>5139944.8704956425</v>
      </c>
      <c r="G113" s="5" t="s">
        <v>419</v>
      </c>
      <c r="H113" t="s">
        <v>351</v>
      </c>
      <c r="J113" t="s">
        <v>505</v>
      </c>
      <c r="K113" s="14" t="s">
        <v>375</v>
      </c>
      <c r="S113" t="s">
        <v>507</v>
      </c>
      <c r="U113" t="s">
        <v>420</v>
      </c>
    </row>
    <row r="114" spans="1:21" x14ac:dyDescent="0.25">
      <c r="A114" s="5">
        <v>113</v>
      </c>
      <c r="B114" t="s">
        <v>425</v>
      </c>
      <c r="C114" t="s">
        <v>424</v>
      </c>
      <c r="D114" s="15">
        <v>343149.72364619642</v>
      </c>
      <c r="E114" s="15">
        <v>5342847.5954225659</v>
      </c>
      <c r="G114" s="5" t="s">
        <v>423</v>
      </c>
      <c r="H114" t="s">
        <v>351</v>
      </c>
      <c r="J114" t="s">
        <v>505</v>
      </c>
      <c r="K114" s="14" t="s">
        <v>375</v>
      </c>
      <c r="S114" t="s">
        <v>507</v>
      </c>
      <c r="U114" t="s">
        <v>428</v>
      </c>
    </row>
    <row r="115" spans="1:21" x14ac:dyDescent="0.25">
      <c r="A115" s="5">
        <v>114</v>
      </c>
      <c r="B115" t="s">
        <v>427</v>
      </c>
      <c r="C115" t="s">
        <v>426</v>
      </c>
      <c r="D115" s="15">
        <v>340586.18280774704</v>
      </c>
      <c r="E115" s="15">
        <v>5347516.8500991706</v>
      </c>
      <c r="G115" s="5" t="s">
        <v>423</v>
      </c>
      <c r="H115" t="s">
        <v>351</v>
      </c>
      <c r="J115" t="s">
        <v>505</v>
      </c>
      <c r="K115" s="14" t="s">
        <v>375</v>
      </c>
      <c r="S115" t="s">
        <v>507</v>
      </c>
      <c r="U115" t="s">
        <v>428</v>
      </c>
    </row>
    <row r="116" spans="1:21" x14ac:dyDescent="0.25">
      <c r="A116" s="5">
        <v>115</v>
      </c>
      <c r="B116" t="s">
        <v>430</v>
      </c>
      <c r="C116" t="s">
        <v>429</v>
      </c>
      <c r="D116" s="15">
        <v>253838.62130360893</v>
      </c>
      <c r="E116" s="15">
        <v>5006041.8333508624</v>
      </c>
      <c r="G116" s="5" t="s">
        <v>431</v>
      </c>
      <c r="H116" t="s">
        <v>351</v>
      </c>
      <c r="J116" t="s">
        <v>505</v>
      </c>
      <c r="K116" s="14" t="s">
        <v>433</v>
      </c>
      <c r="S116" t="s">
        <v>507</v>
      </c>
      <c r="U116" t="s">
        <v>432</v>
      </c>
    </row>
    <row r="117" spans="1:21" s="23" customFormat="1" x14ac:dyDescent="0.25">
      <c r="A117" s="23">
        <v>116</v>
      </c>
      <c r="B117" s="23" t="s">
        <v>435</v>
      </c>
      <c r="C117" s="23" t="s">
        <v>434</v>
      </c>
      <c r="D117" s="24">
        <v>201202.61743472112</v>
      </c>
      <c r="E117" s="24">
        <v>5032972.6351589505</v>
      </c>
      <c r="G117" s="23" t="s">
        <v>436</v>
      </c>
      <c r="H117" s="23" t="s">
        <v>351</v>
      </c>
      <c r="J117" s="23" t="s">
        <v>505</v>
      </c>
      <c r="K117" s="25" t="s">
        <v>437</v>
      </c>
      <c r="S117" s="23" t="s">
        <v>507</v>
      </c>
      <c r="U117" s="23" t="s">
        <v>432</v>
      </c>
    </row>
    <row r="118" spans="1:21" x14ac:dyDescent="0.25">
      <c r="A118" s="5">
        <v>117</v>
      </c>
      <c r="B118" t="s">
        <v>439</v>
      </c>
      <c r="C118" t="s">
        <v>438</v>
      </c>
      <c r="D118" s="15">
        <v>371621.38396514847</v>
      </c>
      <c r="E118" s="15">
        <v>5020439.5907851728</v>
      </c>
      <c r="G118" s="5" t="s">
        <v>96</v>
      </c>
      <c r="H118" t="s">
        <v>351</v>
      </c>
      <c r="J118" t="s">
        <v>505</v>
      </c>
      <c r="K118" s="14" t="s">
        <v>440</v>
      </c>
      <c r="S118" t="s">
        <v>507</v>
      </c>
      <c r="U118" t="s">
        <v>432</v>
      </c>
    </row>
    <row r="119" spans="1:21" s="23" customFormat="1" x14ac:dyDescent="0.25">
      <c r="A119" s="23">
        <v>118</v>
      </c>
      <c r="B119" s="23" t="s">
        <v>442</v>
      </c>
      <c r="C119" s="23" t="s">
        <v>441</v>
      </c>
      <c r="D119" s="24">
        <v>196196.17312398189</v>
      </c>
      <c r="E119" s="24">
        <v>5020883.9707788294</v>
      </c>
      <c r="G119" s="23" t="s">
        <v>443</v>
      </c>
      <c r="H119" s="23" t="s">
        <v>351</v>
      </c>
      <c r="J119" s="23" t="s">
        <v>505</v>
      </c>
      <c r="K119" s="25" t="s">
        <v>437</v>
      </c>
      <c r="S119" s="23" t="s">
        <v>507</v>
      </c>
      <c r="U119" s="23" t="s">
        <v>432</v>
      </c>
    </row>
    <row r="120" spans="1:21" s="23" customFormat="1" x14ac:dyDescent="0.25">
      <c r="A120" s="23">
        <v>119</v>
      </c>
      <c r="B120" s="23" t="s">
        <v>446</v>
      </c>
      <c r="C120" s="23" t="s">
        <v>445</v>
      </c>
      <c r="D120" s="24">
        <v>214099.14541777223</v>
      </c>
      <c r="E120" s="24">
        <v>5038687.8306697877</v>
      </c>
      <c r="G120" s="23" t="s">
        <v>444</v>
      </c>
      <c r="H120" s="23" t="s">
        <v>351</v>
      </c>
      <c r="J120" s="23" t="s">
        <v>505</v>
      </c>
      <c r="K120" s="25" t="s">
        <v>447</v>
      </c>
      <c r="S120" s="23" t="s">
        <v>507</v>
      </c>
      <c r="U120" s="23" t="s">
        <v>432</v>
      </c>
    </row>
    <row r="121" spans="1:21" x14ac:dyDescent="0.25">
      <c r="A121" s="5">
        <v>120</v>
      </c>
      <c r="B121" t="s">
        <v>450</v>
      </c>
      <c r="C121" t="s">
        <v>449</v>
      </c>
      <c r="D121" s="15">
        <v>321297.12554002611</v>
      </c>
      <c r="E121" s="15">
        <v>5049910.6358024077</v>
      </c>
      <c r="G121" s="5" t="s">
        <v>27</v>
      </c>
      <c r="H121" t="s">
        <v>351</v>
      </c>
      <c r="J121" t="s">
        <v>505</v>
      </c>
      <c r="K121" s="14" t="s">
        <v>448</v>
      </c>
      <c r="S121" s="5" t="s">
        <v>507</v>
      </c>
      <c r="U121" t="s">
        <v>432</v>
      </c>
    </row>
    <row r="122" spans="1:21" x14ac:dyDescent="0.25">
      <c r="A122" s="5">
        <v>121</v>
      </c>
      <c r="B122" t="s">
        <v>451</v>
      </c>
      <c r="C122" t="s">
        <v>400</v>
      </c>
      <c r="D122" s="15">
        <v>284956.63834178896</v>
      </c>
      <c r="E122" s="15">
        <v>5079209.3147381283</v>
      </c>
      <c r="G122" s="5" t="s">
        <v>401</v>
      </c>
      <c r="H122" t="s">
        <v>351</v>
      </c>
      <c r="J122" t="s">
        <v>505</v>
      </c>
      <c r="K122" t="s">
        <v>375</v>
      </c>
      <c r="S122" s="5" t="s">
        <v>507</v>
      </c>
      <c r="U122" t="s">
        <v>405</v>
      </c>
    </row>
    <row r="123" spans="1:21" x14ac:dyDescent="0.25">
      <c r="A123" s="5">
        <v>122</v>
      </c>
      <c r="B123" t="s">
        <v>453</v>
      </c>
      <c r="C123" t="s">
        <v>452</v>
      </c>
      <c r="D123" s="15">
        <v>314234.32391054544</v>
      </c>
      <c r="E123" s="15">
        <v>5053682.9632716822</v>
      </c>
      <c r="G123" s="5" t="s">
        <v>454</v>
      </c>
      <c r="H123" t="s">
        <v>351</v>
      </c>
      <c r="J123" t="s">
        <v>505</v>
      </c>
      <c r="K123" s="14" t="s">
        <v>375</v>
      </c>
      <c r="S123" s="5" t="s">
        <v>507</v>
      </c>
      <c r="U123" t="s">
        <v>432</v>
      </c>
    </row>
    <row r="124" spans="1:21" x14ac:dyDescent="0.25">
      <c r="A124" s="5">
        <v>123</v>
      </c>
      <c r="B124" t="s">
        <v>456</v>
      </c>
      <c r="C124" t="s">
        <v>455</v>
      </c>
      <c r="D124" s="15">
        <v>259294.07571497001</v>
      </c>
      <c r="E124" s="15">
        <v>5027675.3338007871</v>
      </c>
      <c r="G124" s="5" t="s">
        <v>457</v>
      </c>
      <c r="H124" t="s">
        <v>351</v>
      </c>
      <c r="J124" t="s">
        <v>505</v>
      </c>
      <c r="K124" s="14" t="s">
        <v>433</v>
      </c>
      <c r="S124" s="5" t="s">
        <v>507</v>
      </c>
      <c r="U124" t="s">
        <v>432</v>
      </c>
    </row>
    <row r="125" spans="1:21" x14ac:dyDescent="0.25">
      <c r="A125" s="5">
        <v>124</v>
      </c>
      <c r="B125" t="s">
        <v>459</v>
      </c>
      <c r="C125" t="s">
        <v>458</v>
      </c>
      <c r="D125" s="15">
        <v>213689.72272008582</v>
      </c>
      <c r="E125" s="15">
        <v>5179069.2705563027</v>
      </c>
      <c r="G125" s="5" t="s">
        <v>460</v>
      </c>
      <c r="H125" t="s">
        <v>351</v>
      </c>
      <c r="J125" t="s">
        <v>505</v>
      </c>
      <c r="K125" s="14" t="s">
        <v>447</v>
      </c>
      <c r="S125" s="5" t="s">
        <v>507</v>
      </c>
      <c r="U125" t="s">
        <v>432</v>
      </c>
    </row>
    <row r="126" spans="1:21" x14ac:dyDescent="0.25">
      <c r="A126" s="5">
        <v>125</v>
      </c>
      <c r="B126" t="s">
        <v>462</v>
      </c>
      <c r="C126" t="s">
        <v>461</v>
      </c>
      <c r="D126" s="15">
        <v>221273.0549135895</v>
      </c>
      <c r="E126" s="15">
        <v>5456648.2110110428</v>
      </c>
      <c r="G126" s="5" t="s">
        <v>463</v>
      </c>
      <c r="H126" t="s">
        <v>351</v>
      </c>
      <c r="J126" t="s">
        <v>505</v>
      </c>
      <c r="K126" s="14" t="s">
        <v>448</v>
      </c>
      <c r="S126" s="5" t="s">
        <v>507</v>
      </c>
      <c r="U126" t="s">
        <v>432</v>
      </c>
    </row>
    <row r="127" spans="1:21" x14ac:dyDescent="0.25">
      <c r="A127" s="5">
        <v>126</v>
      </c>
      <c r="B127" t="s">
        <v>466</v>
      </c>
      <c r="C127" t="s">
        <v>465</v>
      </c>
      <c r="D127" s="15">
        <v>406945.04480508826</v>
      </c>
      <c r="E127" s="15">
        <v>5334896.6438539661</v>
      </c>
      <c r="G127" s="5" t="s">
        <v>464</v>
      </c>
      <c r="H127" t="s">
        <v>351</v>
      </c>
      <c r="J127" t="s">
        <v>505</v>
      </c>
      <c r="K127" s="14" t="s">
        <v>437</v>
      </c>
      <c r="S127" s="5" t="s">
        <v>507</v>
      </c>
      <c r="U127" t="s">
        <v>432</v>
      </c>
    </row>
    <row r="128" spans="1:21" x14ac:dyDescent="0.25">
      <c r="A128" s="5">
        <v>127</v>
      </c>
      <c r="B128" t="s">
        <v>468</v>
      </c>
      <c r="C128" t="s">
        <v>467</v>
      </c>
      <c r="D128" s="15">
        <v>198266.41737303702</v>
      </c>
      <c r="E128" s="15">
        <v>5024599.4259152021</v>
      </c>
      <c r="G128" s="5" t="s">
        <v>134</v>
      </c>
      <c r="H128" t="s">
        <v>351</v>
      </c>
      <c r="J128" t="s">
        <v>505</v>
      </c>
      <c r="K128" s="14" t="s">
        <v>433</v>
      </c>
      <c r="S128" s="5" t="s">
        <v>507</v>
      </c>
      <c r="U128" t="s">
        <v>432</v>
      </c>
    </row>
    <row r="129" spans="1:21" x14ac:dyDescent="0.25">
      <c r="A129" s="5">
        <v>128</v>
      </c>
      <c r="B129" t="s">
        <v>470</v>
      </c>
      <c r="C129" t="s">
        <v>469</v>
      </c>
      <c r="D129" s="15">
        <v>200263.69092388777</v>
      </c>
      <c r="E129" s="15">
        <v>5026082.7648873208</v>
      </c>
      <c r="G129" s="5" t="s">
        <v>134</v>
      </c>
      <c r="H129" t="s">
        <v>351</v>
      </c>
      <c r="J129" t="s">
        <v>505</v>
      </c>
      <c r="K129" s="14" t="s">
        <v>375</v>
      </c>
      <c r="S129" s="5" t="s">
        <v>507</v>
      </c>
      <c r="U129" t="s">
        <v>432</v>
      </c>
    </row>
    <row r="130" spans="1:21" s="23" customFormat="1" x14ac:dyDescent="0.25">
      <c r="A130" s="23">
        <v>129</v>
      </c>
      <c r="B130" s="23" t="s">
        <v>472</v>
      </c>
      <c r="C130" s="23" t="s">
        <v>471</v>
      </c>
      <c r="D130" s="24">
        <v>380825.18786703935</v>
      </c>
      <c r="E130" s="24">
        <v>5146383.8453772506</v>
      </c>
      <c r="G130" s="23" t="s">
        <v>473</v>
      </c>
      <c r="H130" s="23" t="s">
        <v>351</v>
      </c>
      <c r="J130" s="23" t="s">
        <v>505</v>
      </c>
      <c r="K130" s="25" t="s">
        <v>474</v>
      </c>
      <c r="S130" s="23" t="s">
        <v>507</v>
      </c>
      <c r="U130" s="23" t="s">
        <v>432</v>
      </c>
    </row>
    <row r="131" spans="1:21" x14ac:dyDescent="0.25">
      <c r="A131" s="5">
        <v>130</v>
      </c>
      <c r="B131" t="s">
        <v>476</v>
      </c>
      <c r="C131" t="s">
        <v>475</v>
      </c>
      <c r="D131" s="15">
        <v>261329.93110592145</v>
      </c>
      <c r="E131" s="15">
        <v>5027920.2370874584</v>
      </c>
      <c r="G131" s="5" t="s">
        <v>126</v>
      </c>
      <c r="H131" t="s">
        <v>351</v>
      </c>
      <c r="J131" t="s">
        <v>505</v>
      </c>
      <c r="K131" s="14" t="s">
        <v>433</v>
      </c>
      <c r="S131" s="5" t="s">
        <v>507</v>
      </c>
      <c r="U131" t="s">
        <v>432</v>
      </c>
    </row>
    <row r="132" spans="1:21" s="23" customFormat="1" x14ac:dyDescent="0.25">
      <c r="A132" s="23">
        <v>131</v>
      </c>
      <c r="B132" s="23" t="s">
        <v>478</v>
      </c>
      <c r="C132" s="23" t="s">
        <v>477</v>
      </c>
      <c r="D132" s="24">
        <v>287316.71368954587</v>
      </c>
      <c r="E132" s="24">
        <v>5019170.8891632091</v>
      </c>
      <c r="G132" s="23" t="s">
        <v>479</v>
      </c>
      <c r="J132" s="23" t="s">
        <v>505</v>
      </c>
      <c r="K132" s="25" t="s">
        <v>447</v>
      </c>
      <c r="S132" s="23" t="s">
        <v>507</v>
      </c>
      <c r="U132" s="23" t="s">
        <v>432</v>
      </c>
    </row>
    <row r="133" spans="1:21" x14ac:dyDescent="0.25">
      <c r="A133" s="5">
        <v>132</v>
      </c>
      <c r="B133" t="s">
        <v>481</v>
      </c>
      <c r="C133" t="s">
        <v>480</v>
      </c>
      <c r="D133" s="15">
        <v>318276.42096590123</v>
      </c>
      <c r="E133" s="15">
        <v>5086739.8469754849</v>
      </c>
      <c r="G133" s="5" t="s">
        <v>482</v>
      </c>
      <c r="H133" t="s">
        <v>351</v>
      </c>
      <c r="J133" t="s">
        <v>505</v>
      </c>
      <c r="K133" s="14" t="s">
        <v>433</v>
      </c>
      <c r="S133" s="5" t="s">
        <v>507</v>
      </c>
      <c r="U133" t="s">
        <v>432</v>
      </c>
    </row>
    <row r="134" spans="1:21" s="23" customFormat="1" x14ac:dyDescent="0.25">
      <c r="A134" s="23">
        <v>133</v>
      </c>
      <c r="B134" s="23" t="s">
        <v>484</v>
      </c>
      <c r="C134" s="23" t="s">
        <v>483</v>
      </c>
      <c r="D134" s="24">
        <v>190803.0450148682</v>
      </c>
      <c r="E134" s="24">
        <v>5024285.3291596929</v>
      </c>
      <c r="G134" s="23" t="s">
        <v>134</v>
      </c>
      <c r="H134" s="23" t="s">
        <v>351</v>
      </c>
      <c r="J134" s="23" t="s">
        <v>505</v>
      </c>
      <c r="K134" s="25" t="s">
        <v>474</v>
      </c>
      <c r="S134" s="23" t="s">
        <v>507</v>
      </c>
      <c r="U134" s="23" t="s">
        <v>432</v>
      </c>
    </row>
    <row r="135" spans="1:21" s="23" customFormat="1" x14ac:dyDescent="0.25">
      <c r="A135" s="23">
        <v>134</v>
      </c>
      <c r="B135" s="23" t="s">
        <v>486</v>
      </c>
      <c r="C135" s="23" t="s">
        <v>485</v>
      </c>
      <c r="D135" s="24">
        <v>188891.18953872778</v>
      </c>
      <c r="E135" s="24">
        <v>5022519.1862738961</v>
      </c>
      <c r="G135" s="23" t="s">
        <v>134</v>
      </c>
      <c r="H135" s="23" t="s">
        <v>351</v>
      </c>
      <c r="J135" s="23" t="s">
        <v>505</v>
      </c>
      <c r="K135" s="25" t="s">
        <v>447</v>
      </c>
      <c r="S135" s="23" t="s">
        <v>507</v>
      </c>
      <c r="U135" s="23" t="s">
        <v>432</v>
      </c>
    </row>
    <row r="136" spans="1:21" x14ac:dyDescent="0.25">
      <c r="A136" s="5">
        <v>135</v>
      </c>
      <c r="B136" t="s">
        <v>488</v>
      </c>
      <c r="C136" t="s">
        <v>487</v>
      </c>
      <c r="D136" s="15">
        <v>251601.51082705142</v>
      </c>
      <c r="E136" s="15">
        <v>5017564.5951507185</v>
      </c>
      <c r="G136" s="5" t="s">
        <v>489</v>
      </c>
      <c r="H136" t="s">
        <v>351</v>
      </c>
      <c r="J136" t="s">
        <v>505</v>
      </c>
      <c r="K136" s="14" t="s">
        <v>448</v>
      </c>
      <c r="S136" s="5" t="s">
        <v>507</v>
      </c>
      <c r="U136" t="s">
        <v>432</v>
      </c>
    </row>
    <row r="137" spans="1:21" s="23" customFormat="1" x14ac:dyDescent="0.25">
      <c r="A137" s="23">
        <v>136</v>
      </c>
      <c r="B137" s="23" t="s">
        <v>491</v>
      </c>
      <c r="C137" s="23" t="s">
        <v>490</v>
      </c>
      <c r="D137" s="24">
        <v>368090.65501287155</v>
      </c>
      <c r="E137" s="24">
        <v>5167158.1953481855</v>
      </c>
      <c r="G137" s="23" t="s">
        <v>79</v>
      </c>
      <c r="H137" s="23" t="s">
        <v>351</v>
      </c>
      <c r="J137" s="23" t="s">
        <v>505</v>
      </c>
      <c r="K137" s="25" t="s">
        <v>474</v>
      </c>
      <c r="S137" s="23" t="s">
        <v>507</v>
      </c>
      <c r="U137" s="23" t="s">
        <v>432</v>
      </c>
    </row>
    <row r="138" spans="1:21" x14ac:dyDescent="0.25">
      <c r="A138" s="5">
        <v>137</v>
      </c>
      <c r="B138" t="s">
        <v>493</v>
      </c>
      <c r="C138" t="s">
        <v>492</v>
      </c>
      <c r="D138" s="15">
        <v>330308.11794447788</v>
      </c>
      <c r="E138" s="15">
        <v>5048421.1205875967</v>
      </c>
      <c r="G138" s="5" t="s">
        <v>343</v>
      </c>
      <c r="H138" t="s">
        <v>351</v>
      </c>
      <c r="J138" t="s">
        <v>505</v>
      </c>
      <c r="K138" s="14" t="s">
        <v>448</v>
      </c>
      <c r="S138" s="5" t="s">
        <v>507</v>
      </c>
      <c r="U138" t="s">
        <v>432</v>
      </c>
    </row>
    <row r="139" spans="1:21" s="23" customFormat="1" x14ac:dyDescent="0.25">
      <c r="A139" s="23">
        <v>138</v>
      </c>
      <c r="B139" s="23" t="s">
        <v>495</v>
      </c>
      <c r="C139" s="23" t="s">
        <v>494</v>
      </c>
      <c r="D139" s="24">
        <v>271485.02858877508</v>
      </c>
      <c r="E139" s="24">
        <v>5051421.9915879136</v>
      </c>
      <c r="G139" s="23" t="s">
        <v>496</v>
      </c>
      <c r="H139" s="23" t="s">
        <v>351</v>
      </c>
      <c r="J139" s="23" t="s">
        <v>505</v>
      </c>
      <c r="K139" s="25" t="s">
        <v>437</v>
      </c>
      <c r="S139" s="23" t="s">
        <v>507</v>
      </c>
      <c r="U139" s="23" t="s">
        <v>432</v>
      </c>
    </row>
    <row r="140" spans="1:21" x14ac:dyDescent="0.25">
      <c r="A140" s="5">
        <v>139</v>
      </c>
      <c r="B140" t="s">
        <v>379</v>
      </c>
      <c r="C140" t="s">
        <v>378</v>
      </c>
      <c r="D140" s="15">
        <v>375174.56950363872</v>
      </c>
      <c r="E140" s="15">
        <v>5298434.7567777922</v>
      </c>
      <c r="G140" s="5" t="s">
        <v>335</v>
      </c>
      <c r="H140" t="s">
        <v>351</v>
      </c>
      <c r="J140" t="s">
        <v>504</v>
      </c>
      <c r="K140">
        <v>2009</v>
      </c>
    </row>
    <row r="141" spans="1:21" x14ac:dyDescent="0.25">
      <c r="A141" s="5"/>
    </row>
    <row r="144" spans="1:21" x14ac:dyDescent="0.25">
      <c r="A144" s="5"/>
    </row>
    <row r="145" spans="1:1" x14ac:dyDescent="0.25">
      <c r="A145" s="5"/>
    </row>
  </sheetData>
  <autoFilter ref="A1:V14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C365"/>
  <sheetViews>
    <sheetView tabSelected="1" zoomScale="40" zoomScaleNormal="40" workbookViewId="0">
      <pane ySplit="1" topLeftCell="A2" activePane="bottomLeft" state="frozen"/>
      <selection pane="bottomLeft" activeCell="M20" sqref="M20"/>
    </sheetView>
  </sheetViews>
  <sheetFormatPr baseColWidth="10" defaultRowHeight="15" x14ac:dyDescent="0.25"/>
  <cols>
    <col min="1" max="1" width="6.85546875" customWidth="1"/>
    <col min="2" max="3" width="10" customWidth="1"/>
    <col min="4" max="4" width="18.5703125" bestFit="1" customWidth="1"/>
    <col min="5" max="6" width="15.85546875" customWidth="1"/>
    <col min="7" max="7" width="9.140625" bestFit="1" customWidth="1"/>
    <col min="8" max="8" width="13.42578125" bestFit="1" customWidth="1"/>
    <col min="9" max="9" width="20.42578125" bestFit="1" customWidth="1"/>
    <col min="10" max="10" width="13.5703125" bestFit="1" customWidth="1"/>
    <col min="11" max="11" width="17.42578125" customWidth="1"/>
    <col min="12" max="12" width="22.28515625" bestFit="1" customWidth="1"/>
    <col min="13" max="13" width="12.5703125" bestFit="1" customWidth="1"/>
    <col min="14" max="14" width="14.85546875" bestFit="1" customWidth="1"/>
    <col min="15" max="15" width="17.85546875" bestFit="1" customWidth="1"/>
    <col min="16" max="16" width="16.85546875" bestFit="1" customWidth="1"/>
    <col min="17" max="17" width="20.140625" customWidth="1"/>
    <col min="18" max="18" width="15.85546875" bestFit="1" customWidth="1"/>
    <col min="19" max="20" width="23.28515625" bestFit="1" customWidth="1"/>
    <col min="21" max="21" width="15.28515625" bestFit="1" customWidth="1"/>
    <col min="22" max="22" width="16.42578125" customWidth="1"/>
    <col min="23" max="23" width="9.7109375" customWidth="1"/>
    <col min="24" max="24" width="21.140625" customWidth="1"/>
    <col min="25" max="27" width="4.7109375" customWidth="1"/>
    <col min="28" max="28" width="18.85546875" bestFit="1" customWidth="1"/>
    <col min="29" max="29" width="102.42578125" customWidth="1"/>
  </cols>
  <sheetData>
    <row r="1" spans="1:29" x14ac:dyDescent="0.25">
      <c r="A1" s="1" t="s">
        <v>311</v>
      </c>
      <c r="B1" s="1" t="s">
        <v>272</v>
      </c>
      <c r="C1" s="1" t="s">
        <v>1</v>
      </c>
      <c r="D1" s="1" t="s">
        <v>273</v>
      </c>
      <c r="E1" s="1" t="s">
        <v>274</v>
      </c>
      <c r="F1" s="1" t="s">
        <v>275</v>
      </c>
      <c r="G1" s="1" t="s">
        <v>276</v>
      </c>
      <c r="H1" s="1" t="s">
        <v>308</v>
      </c>
      <c r="I1" s="1" t="s">
        <v>310</v>
      </c>
      <c r="J1" s="1" t="s">
        <v>281</v>
      </c>
      <c r="K1" s="1" t="s">
        <v>319</v>
      </c>
      <c r="L1" s="1" t="s">
        <v>326</v>
      </c>
      <c r="M1" s="1" t="s">
        <v>327</v>
      </c>
      <c r="N1" s="1" t="s">
        <v>320</v>
      </c>
      <c r="O1" s="1" t="s">
        <v>321</v>
      </c>
      <c r="P1" s="1" t="s">
        <v>322</v>
      </c>
      <c r="Q1" s="1" t="s">
        <v>332</v>
      </c>
      <c r="R1" s="1" t="s">
        <v>323</v>
      </c>
      <c r="S1" s="1" t="s">
        <v>324</v>
      </c>
      <c r="T1" s="1" t="s">
        <v>333</v>
      </c>
      <c r="U1" s="1" t="s">
        <v>277</v>
      </c>
      <c r="V1" s="1" t="s">
        <v>278</v>
      </c>
      <c r="W1" s="1" t="s">
        <v>279</v>
      </c>
      <c r="X1" s="1" t="s">
        <v>280</v>
      </c>
      <c r="Y1" s="1" t="s">
        <v>282</v>
      </c>
      <c r="Z1" s="1" t="s">
        <v>283</v>
      </c>
      <c r="AA1" s="1" t="s">
        <v>284</v>
      </c>
      <c r="AB1" s="1" t="s">
        <v>502</v>
      </c>
      <c r="AC1" s="1" t="s">
        <v>313</v>
      </c>
    </row>
    <row r="2" spans="1:29" x14ac:dyDescent="0.25">
      <c r="A2">
        <v>1</v>
      </c>
      <c r="B2" t="s">
        <v>21</v>
      </c>
      <c r="C2" t="s">
        <v>18</v>
      </c>
      <c r="D2" t="s">
        <v>347</v>
      </c>
      <c r="E2">
        <v>1</v>
      </c>
      <c r="F2">
        <v>1</v>
      </c>
      <c r="G2" t="s">
        <v>351</v>
      </c>
      <c r="H2" t="s">
        <v>245</v>
      </c>
      <c r="I2" t="s">
        <v>314</v>
      </c>
      <c r="J2">
        <v>50</v>
      </c>
      <c r="K2" t="s">
        <v>350</v>
      </c>
      <c r="L2" t="s">
        <v>350</v>
      </c>
      <c r="M2" t="s">
        <v>351</v>
      </c>
      <c r="N2" t="s">
        <v>351</v>
      </c>
      <c r="O2" t="s">
        <v>351</v>
      </c>
      <c r="P2" t="s">
        <v>351</v>
      </c>
      <c r="Q2" t="s">
        <v>351</v>
      </c>
      <c r="R2" t="s">
        <v>353</v>
      </c>
      <c r="S2" t="s">
        <v>356</v>
      </c>
      <c r="T2" t="s">
        <v>356</v>
      </c>
      <c r="U2" s="5">
        <v>15</v>
      </c>
      <c r="V2" s="5">
        <v>4.75</v>
      </c>
      <c r="W2" s="5"/>
      <c r="X2" s="5">
        <v>2.5</v>
      </c>
      <c r="Y2" s="5"/>
      <c r="Z2" s="5"/>
      <c r="AA2" s="5"/>
      <c r="AB2" s="5" t="s">
        <v>497</v>
      </c>
    </row>
    <row r="3" spans="1:29" x14ac:dyDescent="0.25">
      <c r="A3">
        <v>1</v>
      </c>
      <c r="B3" t="s">
        <v>21</v>
      </c>
      <c r="C3" t="s">
        <v>18</v>
      </c>
      <c r="D3" t="s">
        <v>347</v>
      </c>
      <c r="E3">
        <v>1</v>
      </c>
      <c r="F3">
        <v>1</v>
      </c>
      <c r="G3" t="s">
        <v>351</v>
      </c>
      <c r="H3" t="s">
        <v>245</v>
      </c>
      <c r="I3" t="s">
        <v>348</v>
      </c>
      <c r="J3">
        <v>70</v>
      </c>
      <c r="K3" t="s">
        <v>351</v>
      </c>
      <c r="L3" t="s">
        <v>351</v>
      </c>
      <c r="M3" t="s">
        <v>351</v>
      </c>
      <c r="N3" t="s">
        <v>351</v>
      </c>
      <c r="O3" t="s">
        <v>351</v>
      </c>
      <c r="P3" t="s">
        <v>351</v>
      </c>
      <c r="Q3" t="s">
        <v>351</v>
      </c>
      <c r="R3" t="s">
        <v>353</v>
      </c>
      <c r="S3" t="s">
        <v>356</v>
      </c>
      <c r="T3" t="s">
        <v>356</v>
      </c>
      <c r="U3" s="5">
        <v>19</v>
      </c>
      <c r="V3" s="5">
        <v>5.25</v>
      </c>
      <c r="W3" s="5"/>
      <c r="X3" s="5">
        <v>2.75</v>
      </c>
      <c r="Y3" s="5"/>
      <c r="Z3" s="5"/>
      <c r="AA3" s="5"/>
      <c r="AB3" s="5" t="s">
        <v>497</v>
      </c>
      <c r="AC3" t="s">
        <v>291</v>
      </c>
    </row>
    <row r="4" spans="1:29" x14ac:dyDescent="0.25">
      <c r="A4">
        <v>1</v>
      </c>
      <c r="B4" t="s">
        <v>21</v>
      </c>
      <c r="C4" t="s">
        <v>18</v>
      </c>
      <c r="D4" t="s">
        <v>347</v>
      </c>
      <c r="E4">
        <v>1</v>
      </c>
      <c r="F4">
        <v>1</v>
      </c>
      <c r="G4" t="s">
        <v>351</v>
      </c>
      <c r="H4" t="s">
        <v>245</v>
      </c>
      <c r="I4" t="s">
        <v>314</v>
      </c>
      <c r="J4">
        <v>50</v>
      </c>
      <c r="K4" t="s">
        <v>350</v>
      </c>
      <c r="L4" t="s">
        <v>350</v>
      </c>
      <c r="M4" t="s">
        <v>351</v>
      </c>
      <c r="N4" t="s">
        <v>351</v>
      </c>
      <c r="O4" t="s">
        <v>351</v>
      </c>
      <c r="P4" t="s">
        <v>351</v>
      </c>
      <c r="Q4" t="s">
        <v>351</v>
      </c>
      <c r="R4" t="s">
        <v>353</v>
      </c>
      <c r="S4" t="s">
        <v>356</v>
      </c>
      <c r="T4" t="s">
        <v>356</v>
      </c>
      <c r="U4" s="5">
        <v>15</v>
      </c>
      <c r="V4" s="5">
        <v>4.75</v>
      </c>
      <c r="W4" s="5"/>
      <c r="X4" s="5">
        <f>4.75/2</f>
        <v>2.375</v>
      </c>
      <c r="Y4" s="5"/>
      <c r="Z4" s="5"/>
      <c r="AA4" s="5"/>
      <c r="AB4" s="5" t="s">
        <v>497</v>
      </c>
    </row>
    <row r="5" spans="1:29" x14ac:dyDescent="0.25">
      <c r="A5">
        <v>1</v>
      </c>
      <c r="B5" t="s">
        <v>21</v>
      </c>
      <c r="C5" t="s">
        <v>18</v>
      </c>
      <c r="D5" t="s">
        <v>347</v>
      </c>
      <c r="E5">
        <v>1</v>
      </c>
      <c r="F5">
        <v>1</v>
      </c>
      <c r="G5" t="s">
        <v>351</v>
      </c>
      <c r="H5" t="s">
        <v>309</v>
      </c>
      <c r="I5" t="s">
        <v>314</v>
      </c>
      <c r="J5">
        <v>70</v>
      </c>
      <c r="K5" t="s">
        <v>351</v>
      </c>
      <c r="L5" t="s">
        <v>351</v>
      </c>
      <c r="M5" t="s">
        <v>351</v>
      </c>
      <c r="N5" t="s">
        <v>351</v>
      </c>
      <c r="O5" t="s">
        <v>351</v>
      </c>
      <c r="P5" t="s">
        <v>351</v>
      </c>
      <c r="Q5" t="s">
        <v>351</v>
      </c>
      <c r="R5" t="s">
        <v>353</v>
      </c>
      <c r="S5" t="s">
        <v>356</v>
      </c>
      <c r="T5" t="s">
        <v>356</v>
      </c>
      <c r="U5" s="5">
        <v>19</v>
      </c>
      <c r="V5" s="5">
        <v>5.25</v>
      </c>
      <c r="W5" s="5"/>
      <c r="X5" s="5">
        <f>4.75/2</f>
        <v>2.375</v>
      </c>
      <c r="Y5" s="5"/>
      <c r="Z5" s="5"/>
      <c r="AA5" s="5"/>
      <c r="AB5" s="5" t="s">
        <v>497</v>
      </c>
      <c r="AC5" t="s">
        <v>290</v>
      </c>
    </row>
    <row r="6" spans="1:29" x14ac:dyDescent="0.25">
      <c r="A6">
        <v>2</v>
      </c>
      <c r="B6" t="s">
        <v>20</v>
      </c>
      <c r="C6" t="s">
        <v>19</v>
      </c>
      <c r="D6" t="s">
        <v>347</v>
      </c>
      <c r="E6">
        <v>1</v>
      </c>
      <c r="F6">
        <v>2</v>
      </c>
      <c r="G6" t="s">
        <v>351</v>
      </c>
      <c r="H6" t="s">
        <v>309</v>
      </c>
      <c r="I6" t="s">
        <v>314</v>
      </c>
      <c r="J6">
        <v>50</v>
      </c>
      <c r="K6" t="s">
        <v>350</v>
      </c>
      <c r="L6" t="s">
        <v>350</v>
      </c>
      <c r="N6" t="s">
        <v>351</v>
      </c>
      <c r="O6" t="s">
        <v>351</v>
      </c>
      <c r="P6" t="s">
        <v>351</v>
      </c>
      <c r="Q6" t="s">
        <v>351</v>
      </c>
      <c r="R6" t="s">
        <v>353</v>
      </c>
      <c r="S6" t="s">
        <v>356</v>
      </c>
      <c r="T6" t="s">
        <v>356</v>
      </c>
      <c r="U6" s="5">
        <v>15</v>
      </c>
      <c r="V6" s="5">
        <v>4.75</v>
      </c>
      <c r="W6" s="5"/>
      <c r="X6" s="5">
        <f>4.75/2</f>
        <v>2.375</v>
      </c>
      <c r="Y6" s="5"/>
      <c r="Z6" s="5"/>
      <c r="AA6" s="5"/>
      <c r="AB6" s="5" t="s">
        <v>497</v>
      </c>
    </row>
    <row r="7" spans="1:29" x14ac:dyDescent="0.25">
      <c r="A7">
        <v>2</v>
      </c>
      <c r="B7" t="s">
        <v>20</v>
      </c>
      <c r="C7" t="s">
        <v>19</v>
      </c>
      <c r="D7" t="s">
        <v>347</v>
      </c>
      <c r="E7">
        <v>2</v>
      </c>
      <c r="F7">
        <v>1</v>
      </c>
      <c r="G7" t="s">
        <v>351</v>
      </c>
      <c r="H7" t="s">
        <v>309</v>
      </c>
      <c r="I7" t="s">
        <v>314</v>
      </c>
      <c r="J7">
        <v>70</v>
      </c>
      <c r="K7" t="s">
        <v>351</v>
      </c>
      <c r="L7" t="s">
        <v>351</v>
      </c>
      <c r="M7" t="s">
        <v>351</v>
      </c>
      <c r="N7" t="s">
        <v>351</v>
      </c>
      <c r="O7" t="s">
        <v>351</v>
      </c>
      <c r="P7" t="s">
        <v>351</v>
      </c>
      <c r="Q7" t="s">
        <v>351</v>
      </c>
      <c r="R7" t="s">
        <v>353</v>
      </c>
      <c r="S7" t="s">
        <v>356</v>
      </c>
      <c r="T7" t="s">
        <v>356</v>
      </c>
      <c r="U7" s="5">
        <v>15</v>
      </c>
      <c r="V7" s="5">
        <v>7</v>
      </c>
      <c r="W7" s="5"/>
      <c r="X7" s="5"/>
      <c r="Y7" s="5"/>
      <c r="Z7" s="5"/>
      <c r="AA7" s="5"/>
      <c r="AB7" s="5" t="s">
        <v>497</v>
      </c>
    </row>
    <row r="8" spans="1:29" x14ac:dyDescent="0.25">
      <c r="A8">
        <v>2</v>
      </c>
      <c r="B8" t="s">
        <v>20</v>
      </c>
      <c r="C8" t="s">
        <v>19</v>
      </c>
      <c r="D8" t="s">
        <v>347</v>
      </c>
      <c r="E8">
        <v>2</v>
      </c>
      <c r="F8">
        <v>1</v>
      </c>
      <c r="G8" t="s">
        <v>351</v>
      </c>
      <c r="H8" t="s">
        <v>309</v>
      </c>
      <c r="I8" t="s">
        <v>314</v>
      </c>
      <c r="K8" t="s">
        <v>350</v>
      </c>
      <c r="L8" t="s">
        <v>350</v>
      </c>
      <c r="M8" t="s">
        <v>351</v>
      </c>
      <c r="N8" t="s">
        <v>351</v>
      </c>
      <c r="O8" t="s">
        <v>351</v>
      </c>
      <c r="P8" t="s">
        <v>351</v>
      </c>
      <c r="Q8" t="s">
        <v>351</v>
      </c>
      <c r="R8" t="s">
        <v>353</v>
      </c>
      <c r="S8" t="s">
        <v>356</v>
      </c>
      <c r="T8" t="s">
        <v>356</v>
      </c>
      <c r="U8" s="5">
        <v>15</v>
      </c>
      <c r="V8" s="5">
        <v>6.5</v>
      </c>
      <c r="W8" s="5"/>
      <c r="X8" s="5">
        <f>6.5/2</f>
        <v>3.25</v>
      </c>
      <c r="Y8" s="5"/>
      <c r="Z8" s="5"/>
      <c r="AA8" s="5"/>
      <c r="AB8" s="5" t="s">
        <v>497</v>
      </c>
    </row>
    <row r="9" spans="1:29" x14ac:dyDescent="0.25">
      <c r="A9">
        <v>2</v>
      </c>
      <c r="B9" t="s">
        <v>20</v>
      </c>
      <c r="C9" t="s">
        <v>19</v>
      </c>
      <c r="D9" t="s">
        <v>347</v>
      </c>
      <c r="E9">
        <v>1</v>
      </c>
      <c r="F9">
        <v>1</v>
      </c>
      <c r="G9" t="s">
        <v>351</v>
      </c>
      <c r="H9" t="s">
        <v>309</v>
      </c>
      <c r="I9" t="s">
        <v>314</v>
      </c>
      <c r="J9">
        <v>70</v>
      </c>
      <c r="K9" t="s">
        <v>351</v>
      </c>
      <c r="L9" t="s">
        <v>351</v>
      </c>
      <c r="M9" t="s">
        <v>351</v>
      </c>
      <c r="N9" t="s">
        <v>351</v>
      </c>
      <c r="O9" t="s">
        <v>351</v>
      </c>
      <c r="P9" t="s">
        <v>351</v>
      </c>
      <c r="Q9" t="s">
        <v>351</v>
      </c>
      <c r="R9" t="s">
        <v>353</v>
      </c>
      <c r="S9" t="s">
        <v>356</v>
      </c>
      <c r="T9" t="s">
        <v>356</v>
      </c>
      <c r="U9" s="5">
        <v>15</v>
      </c>
      <c r="V9" s="5">
        <v>4.75</v>
      </c>
      <c r="W9" s="5"/>
      <c r="X9" s="5">
        <f>4.75/2</f>
        <v>2.375</v>
      </c>
      <c r="Y9" s="5"/>
      <c r="Z9" s="5"/>
      <c r="AA9" s="5"/>
      <c r="AB9" s="5" t="s">
        <v>497</v>
      </c>
    </row>
    <row r="10" spans="1:29" x14ac:dyDescent="0.25">
      <c r="A10">
        <v>3</v>
      </c>
      <c r="B10" t="s">
        <v>23</v>
      </c>
      <c r="C10" t="s">
        <v>22</v>
      </c>
      <c r="D10" t="s">
        <v>347</v>
      </c>
      <c r="E10">
        <v>1</v>
      </c>
      <c r="F10">
        <v>1</v>
      </c>
      <c r="G10" t="s">
        <v>351</v>
      </c>
      <c r="H10" t="s">
        <v>245</v>
      </c>
      <c r="I10" t="s">
        <v>314</v>
      </c>
      <c r="J10">
        <v>50</v>
      </c>
      <c r="K10" t="s">
        <v>351</v>
      </c>
      <c r="L10" t="s">
        <v>350</v>
      </c>
      <c r="M10" t="s">
        <v>351</v>
      </c>
      <c r="N10" t="s">
        <v>351</v>
      </c>
      <c r="O10" t="s">
        <v>350</v>
      </c>
      <c r="P10" t="s">
        <v>351</v>
      </c>
      <c r="Q10" t="s">
        <v>351</v>
      </c>
      <c r="R10" t="s">
        <v>353</v>
      </c>
      <c r="S10" t="s">
        <v>355</v>
      </c>
      <c r="T10" t="s">
        <v>355</v>
      </c>
      <c r="U10" s="5"/>
      <c r="V10" s="5"/>
      <c r="W10" s="5"/>
      <c r="X10" s="5"/>
      <c r="Y10" s="5"/>
      <c r="Z10" s="5"/>
      <c r="AA10" s="5"/>
      <c r="AB10" s="5"/>
    </row>
    <row r="11" spans="1:29" x14ac:dyDescent="0.25">
      <c r="A11">
        <v>3</v>
      </c>
      <c r="B11" t="s">
        <v>23</v>
      </c>
      <c r="C11" t="s">
        <v>22</v>
      </c>
      <c r="D11" t="s">
        <v>347</v>
      </c>
      <c r="E11">
        <v>1</v>
      </c>
      <c r="F11">
        <v>1</v>
      </c>
      <c r="G11" t="s">
        <v>351</v>
      </c>
      <c r="H11" t="s">
        <v>245</v>
      </c>
      <c r="I11" t="s">
        <v>314</v>
      </c>
      <c r="J11">
        <v>50</v>
      </c>
      <c r="K11" t="s">
        <v>351</v>
      </c>
      <c r="L11" t="s">
        <v>351</v>
      </c>
      <c r="M11" t="s">
        <v>351</v>
      </c>
      <c r="N11" t="s">
        <v>351</v>
      </c>
      <c r="O11" t="s">
        <v>350</v>
      </c>
      <c r="P11" t="s">
        <v>351</v>
      </c>
      <c r="Q11" t="s">
        <v>351</v>
      </c>
      <c r="R11" t="s">
        <v>353</v>
      </c>
      <c r="S11" t="s">
        <v>355</v>
      </c>
      <c r="T11" t="s">
        <v>355</v>
      </c>
      <c r="U11" s="5"/>
      <c r="V11" s="5"/>
      <c r="W11" s="5"/>
      <c r="X11" s="5"/>
      <c r="Y11" s="5"/>
      <c r="Z11" s="5"/>
      <c r="AA11" s="5"/>
      <c r="AB11" s="5"/>
    </row>
    <row r="12" spans="1:29" x14ac:dyDescent="0.25">
      <c r="A12">
        <v>3</v>
      </c>
      <c r="B12" t="s">
        <v>23</v>
      </c>
      <c r="C12" t="s">
        <v>22</v>
      </c>
      <c r="D12" t="s">
        <v>347</v>
      </c>
      <c r="E12">
        <v>1</v>
      </c>
      <c r="F12">
        <v>1</v>
      </c>
      <c r="G12" t="s">
        <v>351</v>
      </c>
      <c r="H12" t="s">
        <v>245</v>
      </c>
      <c r="I12" t="s">
        <v>314</v>
      </c>
      <c r="J12">
        <v>50</v>
      </c>
      <c r="M12" t="s">
        <v>351</v>
      </c>
      <c r="N12" t="s">
        <v>351</v>
      </c>
      <c r="O12" t="s">
        <v>350</v>
      </c>
      <c r="P12" t="s">
        <v>351</v>
      </c>
      <c r="Q12" t="s">
        <v>351</v>
      </c>
      <c r="R12" t="s">
        <v>353</v>
      </c>
      <c r="S12" t="s">
        <v>355</v>
      </c>
      <c r="T12" t="s">
        <v>355</v>
      </c>
      <c r="U12" s="5"/>
      <c r="V12" s="5"/>
      <c r="W12" s="5"/>
      <c r="X12" s="5"/>
      <c r="Y12" s="5"/>
      <c r="Z12" s="5"/>
      <c r="AA12" s="5"/>
      <c r="AB12" s="5"/>
    </row>
    <row r="13" spans="1:29" x14ac:dyDescent="0.25">
      <c r="A13">
        <v>3</v>
      </c>
      <c r="B13" t="s">
        <v>23</v>
      </c>
      <c r="C13" t="s">
        <v>22</v>
      </c>
      <c r="D13" t="s">
        <v>347</v>
      </c>
      <c r="E13">
        <v>1</v>
      </c>
      <c r="F13">
        <v>1</v>
      </c>
      <c r="G13" t="s">
        <v>351</v>
      </c>
      <c r="H13" t="s">
        <v>245</v>
      </c>
      <c r="I13" t="s">
        <v>348</v>
      </c>
      <c r="J13">
        <v>50</v>
      </c>
      <c r="K13" t="s">
        <v>351</v>
      </c>
      <c r="L13" t="s">
        <v>351</v>
      </c>
      <c r="M13" t="s">
        <v>351</v>
      </c>
      <c r="N13" t="s">
        <v>351</v>
      </c>
      <c r="O13" t="s">
        <v>350</v>
      </c>
      <c r="P13" t="s">
        <v>351</v>
      </c>
      <c r="Q13" t="s">
        <v>351</v>
      </c>
      <c r="R13" t="s">
        <v>353</v>
      </c>
      <c r="S13" t="s">
        <v>355</v>
      </c>
      <c r="T13" t="s">
        <v>355</v>
      </c>
      <c r="U13" s="5"/>
      <c r="V13" s="5"/>
      <c r="W13" s="5"/>
      <c r="X13" s="5"/>
      <c r="Y13" s="5"/>
      <c r="Z13" s="5"/>
      <c r="AA13" s="5"/>
      <c r="AB13" s="5"/>
    </row>
    <row r="14" spans="1:29" x14ac:dyDescent="0.25">
      <c r="A14">
        <v>4</v>
      </c>
      <c r="B14" t="s">
        <v>25</v>
      </c>
      <c r="C14" t="s">
        <v>24</v>
      </c>
      <c r="D14" t="s">
        <v>347</v>
      </c>
      <c r="E14">
        <v>1</v>
      </c>
      <c r="F14">
        <v>1</v>
      </c>
      <c r="G14" t="s">
        <v>351</v>
      </c>
      <c r="H14" t="s">
        <v>245</v>
      </c>
      <c r="I14" t="s">
        <v>314</v>
      </c>
      <c r="J14">
        <v>50</v>
      </c>
      <c r="K14" t="s">
        <v>350</v>
      </c>
      <c r="L14" t="s">
        <v>351</v>
      </c>
      <c r="M14" t="s">
        <v>351</v>
      </c>
      <c r="N14" t="s">
        <v>351</v>
      </c>
      <c r="O14" t="s">
        <v>350</v>
      </c>
      <c r="P14" t="s">
        <v>351</v>
      </c>
      <c r="Q14" t="s">
        <v>351</v>
      </c>
      <c r="R14" t="s">
        <v>353</v>
      </c>
      <c r="S14" t="s">
        <v>355</v>
      </c>
      <c r="T14" t="s">
        <v>355</v>
      </c>
      <c r="U14" s="5"/>
      <c r="V14" s="5"/>
      <c r="W14" s="5"/>
      <c r="X14" s="5"/>
      <c r="Y14" s="5"/>
      <c r="Z14" s="5"/>
      <c r="AA14" s="5"/>
      <c r="AB14" s="5"/>
    </row>
    <row r="15" spans="1:29" x14ac:dyDescent="0.25">
      <c r="A15">
        <v>4</v>
      </c>
      <c r="B15" t="s">
        <v>25</v>
      </c>
      <c r="C15" t="s">
        <v>24</v>
      </c>
      <c r="D15" t="s">
        <v>347</v>
      </c>
      <c r="E15">
        <v>1</v>
      </c>
      <c r="F15">
        <v>1</v>
      </c>
      <c r="G15" t="s">
        <v>351</v>
      </c>
      <c r="H15" t="s">
        <v>245</v>
      </c>
      <c r="I15" t="s">
        <v>314</v>
      </c>
      <c r="J15">
        <v>50</v>
      </c>
      <c r="K15" t="s">
        <v>350</v>
      </c>
      <c r="L15" t="s">
        <v>351</v>
      </c>
      <c r="M15" t="s">
        <v>351</v>
      </c>
      <c r="N15" t="s">
        <v>351</v>
      </c>
      <c r="O15" t="s">
        <v>350</v>
      </c>
      <c r="P15" t="s">
        <v>351</v>
      </c>
      <c r="Q15" t="s">
        <v>351</v>
      </c>
      <c r="R15" t="s">
        <v>353</v>
      </c>
      <c r="S15" t="s">
        <v>355</v>
      </c>
      <c r="T15" t="s">
        <v>355</v>
      </c>
      <c r="U15" s="5"/>
      <c r="V15" s="5"/>
      <c r="W15" s="5"/>
      <c r="X15" s="5"/>
      <c r="Y15" s="5"/>
      <c r="Z15" s="5"/>
      <c r="AA15" s="5"/>
      <c r="AB15" s="5"/>
    </row>
    <row r="16" spans="1:29" x14ac:dyDescent="0.25">
      <c r="A16">
        <v>4</v>
      </c>
      <c r="B16" t="s">
        <v>25</v>
      </c>
      <c r="C16" t="s">
        <v>24</v>
      </c>
      <c r="D16" t="s">
        <v>347</v>
      </c>
      <c r="E16">
        <v>1</v>
      </c>
      <c r="F16">
        <v>1</v>
      </c>
      <c r="G16" t="s">
        <v>351</v>
      </c>
      <c r="H16" t="s">
        <v>245</v>
      </c>
      <c r="I16" t="s">
        <v>314</v>
      </c>
      <c r="J16">
        <v>50</v>
      </c>
      <c r="K16" t="s">
        <v>350</v>
      </c>
      <c r="L16" t="s">
        <v>351</v>
      </c>
      <c r="M16" t="s">
        <v>351</v>
      </c>
      <c r="N16" t="s">
        <v>351</v>
      </c>
      <c r="O16" t="s">
        <v>350</v>
      </c>
      <c r="P16" t="s">
        <v>351</v>
      </c>
      <c r="Q16" t="s">
        <v>351</v>
      </c>
      <c r="R16" t="s">
        <v>353</v>
      </c>
      <c r="S16" t="s">
        <v>355</v>
      </c>
      <c r="T16" t="s">
        <v>355</v>
      </c>
      <c r="U16" s="5"/>
      <c r="V16" s="5"/>
      <c r="W16" s="5"/>
      <c r="X16" s="5"/>
      <c r="Y16" s="5"/>
      <c r="Z16" s="5"/>
      <c r="AA16" s="5"/>
      <c r="AB16" s="5"/>
      <c r="AC16" t="s">
        <v>306</v>
      </c>
    </row>
    <row r="17" spans="1:29" x14ac:dyDescent="0.25">
      <c r="A17">
        <v>4</v>
      </c>
      <c r="B17" t="s">
        <v>25</v>
      </c>
      <c r="C17" t="s">
        <v>24</v>
      </c>
      <c r="D17" t="s">
        <v>347</v>
      </c>
      <c r="E17">
        <v>1</v>
      </c>
      <c r="F17">
        <v>1</v>
      </c>
      <c r="G17" t="s">
        <v>351</v>
      </c>
      <c r="H17" t="s">
        <v>309</v>
      </c>
      <c r="I17" t="s">
        <v>314</v>
      </c>
      <c r="J17">
        <v>50</v>
      </c>
      <c r="K17" t="s">
        <v>350</v>
      </c>
      <c r="L17" t="s">
        <v>351</v>
      </c>
      <c r="M17" t="s">
        <v>351</v>
      </c>
      <c r="N17" t="s">
        <v>351</v>
      </c>
      <c r="O17" t="s">
        <v>350</v>
      </c>
      <c r="P17" t="s">
        <v>351</v>
      </c>
      <c r="Q17" t="s">
        <v>350</v>
      </c>
      <c r="R17" t="s">
        <v>353</v>
      </c>
      <c r="S17" t="s">
        <v>355</v>
      </c>
      <c r="T17" t="s">
        <v>355</v>
      </c>
      <c r="U17" s="5"/>
      <c r="V17" s="5"/>
      <c r="W17" s="5"/>
      <c r="X17" s="5"/>
      <c r="Y17" s="5"/>
      <c r="Z17" s="5"/>
      <c r="AA17" s="5"/>
      <c r="AB17" s="5"/>
      <c r="AC17" t="s">
        <v>315</v>
      </c>
    </row>
    <row r="18" spans="1:29" x14ac:dyDescent="0.25">
      <c r="A18">
        <v>5</v>
      </c>
      <c r="B18" t="s">
        <v>29</v>
      </c>
      <c r="C18" t="s">
        <v>28</v>
      </c>
      <c r="D18" t="s">
        <v>347</v>
      </c>
      <c r="E18">
        <v>2</v>
      </c>
      <c r="F18">
        <v>1</v>
      </c>
      <c r="G18" t="s">
        <v>351</v>
      </c>
      <c r="H18" t="s">
        <v>245</v>
      </c>
      <c r="I18" t="s">
        <v>314</v>
      </c>
      <c r="J18">
        <v>50</v>
      </c>
      <c r="K18" t="s">
        <v>351</v>
      </c>
      <c r="L18" t="s">
        <v>351</v>
      </c>
      <c r="M18" t="s">
        <v>351</v>
      </c>
      <c r="N18" t="s">
        <v>351</v>
      </c>
      <c r="O18" t="s">
        <v>351</v>
      </c>
      <c r="P18" t="s">
        <v>351</v>
      </c>
      <c r="Q18" t="s">
        <v>351</v>
      </c>
      <c r="R18" t="s">
        <v>353</v>
      </c>
      <c r="S18" t="s">
        <v>356</v>
      </c>
      <c r="T18" t="s">
        <v>356</v>
      </c>
      <c r="U18" s="5"/>
      <c r="V18" s="5"/>
      <c r="W18" s="5"/>
      <c r="X18" s="5"/>
      <c r="Y18" s="5"/>
      <c r="Z18" s="5"/>
      <c r="AA18" s="5"/>
      <c r="AB18" s="5"/>
      <c r="AC18" t="s">
        <v>316</v>
      </c>
    </row>
    <row r="19" spans="1:29" x14ac:dyDescent="0.25">
      <c r="A19">
        <v>5</v>
      </c>
      <c r="B19" t="s">
        <v>29</v>
      </c>
      <c r="C19" t="s">
        <v>28</v>
      </c>
      <c r="D19" t="s">
        <v>347</v>
      </c>
      <c r="E19">
        <v>1</v>
      </c>
      <c r="F19">
        <v>1</v>
      </c>
      <c r="G19" t="s">
        <v>351</v>
      </c>
      <c r="H19" t="s">
        <v>245</v>
      </c>
      <c r="I19" t="s">
        <v>348</v>
      </c>
      <c r="J19">
        <v>50</v>
      </c>
      <c r="K19" t="s">
        <v>351</v>
      </c>
      <c r="L19" t="s">
        <v>351</v>
      </c>
      <c r="N19" t="s">
        <v>351</v>
      </c>
      <c r="O19" t="s">
        <v>351</v>
      </c>
      <c r="P19" t="s">
        <v>351</v>
      </c>
      <c r="Q19" t="s">
        <v>351</v>
      </c>
      <c r="R19" t="s">
        <v>353</v>
      </c>
      <c r="S19" t="s">
        <v>356</v>
      </c>
      <c r="T19" t="s">
        <v>356</v>
      </c>
      <c r="U19" s="5"/>
      <c r="V19" s="5"/>
      <c r="W19" s="5"/>
      <c r="X19" s="5"/>
      <c r="Y19" s="5"/>
      <c r="Z19" s="5"/>
      <c r="AA19" s="5"/>
      <c r="AB19" s="5"/>
    </row>
    <row r="20" spans="1:29" x14ac:dyDescent="0.25">
      <c r="A20">
        <v>5</v>
      </c>
      <c r="B20" t="s">
        <v>29</v>
      </c>
      <c r="C20" t="s">
        <v>28</v>
      </c>
      <c r="D20" t="s">
        <v>347</v>
      </c>
      <c r="E20">
        <v>1</v>
      </c>
      <c r="F20">
        <v>1</v>
      </c>
      <c r="G20" t="s">
        <v>351</v>
      </c>
      <c r="H20" t="s">
        <v>245</v>
      </c>
      <c r="I20" t="s">
        <v>348</v>
      </c>
      <c r="M20" t="s">
        <v>351</v>
      </c>
      <c r="N20" t="s">
        <v>351</v>
      </c>
      <c r="O20" t="s">
        <v>351</v>
      </c>
      <c r="P20" t="s">
        <v>351</v>
      </c>
      <c r="Q20" t="s">
        <v>351</v>
      </c>
      <c r="R20" t="s">
        <v>353</v>
      </c>
      <c r="S20" t="s">
        <v>356</v>
      </c>
      <c r="T20" t="s">
        <v>356</v>
      </c>
      <c r="U20" s="5"/>
      <c r="V20" s="5"/>
      <c r="W20" s="5"/>
      <c r="X20" s="5"/>
      <c r="Y20" s="5"/>
      <c r="Z20" s="5"/>
      <c r="AA20" s="5"/>
      <c r="AB20" s="5"/>
      <c r="AC20" t="s">
        <v>292</v>
      </c>
    </row>
    <row r="21" spans="1:29" x14ac:dyDescent="0.25">
      <c r="A21">
        <v>5</v>
      </c>
      <c r="B21" t="s">
        <v>29</v>
      </c>
      <c r="C21" t="s">
        <v>28</v>
      </c>
      <c r="D21" t="s">
        <v>347</v>
      </c>
      <c r="E21">
        <v>2</v>
      </c>
      <c r="F21">
        <v>1</v>
      </c>
      <c r="G21" t="s">
        <v>351</v>
      </c>
      <c r="H21" t="s">
        <v>245</v>
      </c>
      <c r="I21" t="s">
        <v>314</v>
      </c>
      <c r="J21">
        <v>50</v>
      </c>
      <c r="K21" t="s">
        <v>351</v>
      </c>
      <c r="L21" t="s">
        <v>351</v>
      </c>
      <c r="M21" t="s">
        <v>351</v>
      </c>
      <c r="N21" t="s">
        <v>351</v>
      </c>
      <c r="O21" t="s">
        <v>351</v>
      </c>
      <c r="P21" t="s">
        <v>351</v>
      </c>
      <c r="Q21" t="s">
        <v>351</v>
      </c>
      <c r="R21" t="s">
        <v>353</v>
      </c>
      <c r="S21" t="s">
        <v>356</v>
      </c>
      <c r="T21" t="s">
        <v>356</v>
      </c>
      <c r="U21" s="5"/>
      <c r="V21" s="5"/>
      <c r="W21" s="5"/>
      <c r="X21" s="5"/>
      <c r="Y21" s="5"/>
      <c r="Z21" s="5"/>
      <c r="AA21" s="5"/>
      <c r="AB21" s="5"/>
    </row>
    <row r="22" spans="1:29" x14ac:dyDescent="0.25">
      <c r="A22">
        <v>6</v>
      </c>
      <c r="B22" t="s">
        <v>32</v>
      </c>
      <c r="C22" t="s">
        <v>31</v>
      </c>
      <c r="D22" t="s">
        <v>347</v>
      </c>
      <c r="E22">
        <v>1</v>
      </c>
      <c r="F22">
        <v>1</v>
      </c>
      <c r="G22" t="s">
        <v>351</v>
      </c>
      <c r="H22" t="s">
        <v>309</v>
      </c>
      <c r="I22" t="s">
        <v>314</v>
      </c>
      <c r="N22" t="s">
        <v>351</v>
      </c>
      <c r="O22" t="s">
        <v>351</v>
      </c>
      <c r="P22" t="s">
        <v>351</v>
      </c>
      <c r="Q22" t="s">
        <v>351</v>
      </c>
      <c r="R22" t="s">
        <v>352</v>
      </c>
      <c r="S22" t="s">
        <v>355</v>
      </c>
      <c r="T22" t="s">
        <v>355</v>
      </c>
      <c r="U22" s="5">
        <v>8.6</v>
      </c>
      <c r="V22" s="5">
        <v>5.5</v>
      </c>
      <c r="W22" s="5"/>
      <c r="X22" s="5">
        <f>5.5/2</f>
        <v>2.75</v>
      </c>
      <c r="Y22" s="5"/>
      <c r="Z22" s="5"/>
      <c r="AA22" s="5"/>
      <c r="AB22" s="5"/>
      <c r="AC22" t="s">
        <v>317</v>
      </c>
    </row>
    <row r="23" spans="1:29" x14ac:dyDescent="0.25">
      <c r="A23">
        <v>6</v>
      </c>
      <c r="B23" t="s">
        <v>32</v>
      </c>
      <c r="C23" t="s">
        <v>31</v>
      </c>
      <c r="D23" t="s">
        <v>347</v>
      </c>
      <c r="E23">
        <v>2</v>
      </c>
      <c r="F23">
        <v>1</v>
      </c>
      <c r="G23" t="s">
        <v>351</v>
      </c>
      <c r="H23" t="s">
        <v>309</v>
      </c>
      <c r="I23" t="s">
        <v>314</v>
      </c>
      <c r="J23">
        <v>50</v>
      </c>
      <c r="K23" t="s">
        <v>351</v>
      </c>
      <c r="L23" t="s">
        <v>351</v>
      </c>
      <c r="M23" t="s">
        <v>351</v>
      </c>
      <c r="N23" t="s">
        <v>351</v>
      </c>
      <c r="O23" t="s">
        <v>351</v>
      </c>
      <c r="P23" t="s">
        <v>351</v>
      </c>
      <c r="Q23" t="s">
        <v>351</v>
      </c>
      <c r="R23" t="s">
        <v>353</v>
      </c>
      <c r="S23" t="s">
        <v>356</v>
      </c>
      <c r="T23" t="s">
        <v>355</v>
      </c>
      <c r="U23" s="5"/>
      <c r="V23" s="5">
        <v>8</v>
      </c>
      <c r="W23" s="5"/>
      <c r="X23" s="5">
        <f>12.5/2</f>
        <v>6.25</v>
      </c>
      <c r="Y23" s="5"/>
      <c r="Z23" s="5"/>
      <c r="AA23" s="5"/>
      <c r="AB23" s="5"/>
    </row>
    <row r="24" spans="1:29" x14ac:dyDescent="0.25">
      <c r="A24">
        <v>6</v>
      </c>
      <c r="B24" t="s">
        <v>32</v>
      </c>
      <c r="C24" t="s">
        <v>31</v>
      </c>
      <c r="U24" s="5"/>
      <c r="V24" s="5">
        <v>7.3</v>
      </c>
      <c r="W24" s="5"/>
      <c r="X24" s="5"/>
      <c r="Y24" s="5"/>
      <c r="Z24" s="5"/>
      <c r="AA24" s="5"/>
      <c r="AB24" s="5"/>
      <c r="AC24" t="s">
        <v>293</v>
      </c>
    </row>
    <row r="25" spans="1:29" x14ac:dyDescent="0.25">
      <c r="A25">
        <v>6</v>
      </c>
      <c r="B25" t="s">
        <v>32</v>
      </c>
      <c r="C25" t="s">
        <v>31</v>
      </c>
      <c r="D25" t="s">
        <v>347</v>
      </c>
      <c r="E25">
        <v>2</v>
      </c>
      <c r="F25">
        <v>1</v>
      </c>
      <c r="G25" t="s">
        <v>351</v>
      </c>
      <c r="H25" t="s">
        <v>309</v>
      </c>
      <c r="I25" t="s">
        <v>314</v>
      </c>
      <c r="J25">
        <v>50</v>
      </c>
      <c r="N25" t="s">
        <v>351</v>
      </c>
      <c r="O25" t="s">
        <v>351</v>
      </c>
      <c r="U25" s="5">
        <v>56.34</v>
      </c>
      <c r="V25" s="5">
        <v>8.5</v>
      </c>
      <c r="W25" s="5"/>
      <c r="X25" s="5"/>
      <c r="Y25" s="5"/>
      <c r="Z25" s="5"/>
      <c r="AA25" s="5"/>
      <c r="AB25" s="5"/>
    </row>
    <row r="26" spans="1:29" x14ac:dyDescent="0.25">
      <c r="A26">
        <v>6</v>
      </c>
      <c r="B26" t="s">
        <v>32</v>
      </c>
      <c r="C26" t="s">
        <v>31</v>
      </c>
      <c r="D26" t="s">
        <v>347</v>
      </c>
      <c r="E26">
        <v>2</v>
      </c>
      <c r="F26">
        <v>2</v>
      </c>
      <c r="G26" t="s">
        <v>351</v>
      </c>
      <c r="H26" t="s">
        <v>309</v>
      </c>
      <c r="I26" t="s">
        <v>314</v>
      </c>
      <c r="J26">
        <v>50</v>
      </c>
      <c r="K26" t="s">
        <v>350</v>
      </c>
      <c r="L26" t="s">
        <v>350</v>
      </c>
      <c r="M26" t="s">
        <v>351</v>
      </c>
      <c r="N26" t="s">
        <v>351</v>
      </c>
      <c r="O26" t="s">
        <v>351</v>
      </c>
      <c r="P26" t="s">
        <v>351</v>
      </c>
      <c r="Q26" t="s">
        <v>351</v>
      </c>
      <c r="R26" t="s">
        <v>353</v>
      </c>
      <c r="S26" t="s">
        <v>356</v>
      </c>
      <c r="T26" t="s">
        <v>352</v>
      </c>
      <c r="U26" s="5"/>
      <c r="V26" s="5">
        <v>8</v>
      </c>
      <c r="W26" s="5"/>
      <c r="X26" s="5">
        <f>8/2</f>
        <v>4</v>
      </c>
      <c r="Y26" s="5"/>
      <c r="Z26" s="5"/>
      <c r="AA26" s="5"/>
      <c r="AB26" s="5"/>
    </row>
    <row r="27" spans="1:29" x14ac:dyDescent="0.25">
      <c r="A27">
        <v>7</v>
      </c>
      <c r="B27" t="s">
        <v>33</v>
      </c>
      <c r="C27" t="s">
        <v>34</v>
      </c>
      <c r="D27" t="s">
        <v>347</v>
      </c>
      <c r="E27">
        <v>2</v>
      </c>
      <c r="F27">
        <v>1</v>
      </c>
      <c r="G27" t="s">
        <v>350</v>
      </c>
      <c r="H27" t="s">
        <v>245</v>
      </c>
      <c r="I27" t="s">
        <v>348</v>
      </c>
      <c r="J27">
        <v>50</v>
      </c>
      <c r="K27" t="s">
        <v>351</v>
      </c>
      <c r="L27" t="s">
        <v>351</v>
      </c>
      <c r="M27" t="s">
        <v>351</v>
      </c>
      <c r="N27" t="s">
        <v>351</v>
      </c>
      <c r="O27" t="s">
        <v>351</v>
      </c>
      <c r="P27" t="s">
        <v>350</v>
      </c>
      <c r="Q27" t="s">
        <v>350</v>
      </c>
      <c r="R27" t="s">
        <v>353</v>
      </c>
      <c r="S27" t="s">
        <v>352</v>
      </c>
      <c r="T27" t="s">
        <v>352</v>
      </c>
      <c r="U27" s="5">
        <v>37</v>
      </c>
      <c r="V27" s="5">
        <v>8.5</v>
      </c>
      <c r="W27" s="5"/>
      <c r="X27" s="5">
        <f>11.4/2</f>
        <v>5.7</v>
      </c>
      <c r="Y27" s="5"/>
      <c r="Z27" s="5"/>
      <c r="AA27" s="5"/>
      <c r="AB27" s="5"/>
      <c r="AC27" t="s">
        <v>294</v>
      </c>
    </row>
    <row r="28" spans="1:29" x14ac:dyDescent="0.25">
      <c r="A28">
        <v>7</v>
      </c>
      <c r="B28" t="s">
        <v>33</v>
      </c>
      <c r="C28" t="s">
        <v>34</v>
      </c>
      <c r="D28" t="s">
        <v>345</v>
      </c>
      <c r="E28">
        <v>0</v>
      </c>
      <c r="F28">
        <v>2</v>
      </c>
      <c r="G28" t="s">
        <v>350</v>
      </c>
      <c r="J28">
        <v>50</v>
      </c>
      <c r="U28" s="5"/>
      <c r="V28" s="5"/>
      <c r="W28" s="5"/>
      <c r="X28" s="5"/>
      <c r="Y28" s="5"/>
      <c r="Z28" s="5"/>
      <c r="AA28" s="5"/>
      <c r="AB28" s="5"/>
    </row>
    <row r="29" spans="1:29" x14ac:dyDescent="0.25">
      <c r="A29">
        <v>7</v>
      </c>
      <c r="B29" t="s">
        <v>33</v>
      </c>
      <c r="C29" t="s">
        <v>34</v>
      </c>
      <c r="D29" t="s">
        <v>347</v>
      </c>
      <c r="E29">
        <v>2</v>
      </c>
      <c r="F29">
        <v>1</v>
      </c>
      <c r="G29" t="s">
        <v>350</v>
      </c>
      <c r="H29" t="s">
        <v>245</v>
      </c>
      <c r="I29" t="s">
        <v>348</v>
      </c>
      <c r="J29">
        <v>50</v>
      </c>
      <c r="K29" t="s">
        <v>351</v>
      </c>
      <c r="L29" t="s">
        <v>351</v>
      </c>
      <c r="M29" t="s">
        <v>351</v>
      </c>
      <c r="N29" t="s">
        <v>351</v>
      </c>
      <c r="O29" t="s">
        <v>351</v>
      </c>
      <c r="P29" t="s">
        <v>350</v>
      </c>
      <c r="R29" t="s">
        <v>353</v>
      </c>
      <c r="S29" t="s">
        <v>352</v>
      </c>
      <c r="U29" s="5">
        <v>32.5</v>
      </c>
      <c r="V29" s="5">
        <v>8.5</v>
      </c>
      <c r="W29" s="5"/>
      <c r="X29" s="5">
        <f>8/2</f>
        <v>4</v>
      </c>
      <c r="Y29" s="5"/>
      <c r="Z29" s="5"/>
      <c r="AA29" s="5"/>
      <c r="AB29" s="5"/>
    </row>
    <row r="30" spans="1:29" x14ac:dyDescent="0.25">
      <c r="A30">
        <v>7</v>
      </c>
      <c r="B30" t="s">
        <v>33</v>
      </c>
      <c r="C30" t="s">
        <v>34</v>
      </c>
      <c r="U30" s="5">
        <v>59</v>
      </c>
      <c r="V30" s="5">
        <v>5.5</v>
      </c>
      <c r="W30" s="5"/>
      <c r="X30" s="5"/>
      <c r="Y30" s="5"/>
      <c r="Z30" s="5"/>
      <c r="AA30" s="5"/>
      <c r="AB30" s="5"/>
      <c r="AC30" t="s">
        <v>293</v>
      </c>
    </row>
    <row r="31" spans="1:29" x14ac:dyDescent="0.25">
      <c r="A31">
        <v>8</v>
      </c>
      <c r="B31" t="s">
        <v>36</v>
      </c>
      <c r="C31" t="s">
        <v>35</v>
      </c>
      <c r="D31" t="s">
        <v>347</v>
      </c>
      <c r="E31">
        <v>1</v>
      </c>
      <c r="F31">
        <v>1</v>
      </c>
      <c r="G31" t="s">
        <v>351</v>
      </c>
      <c r="H31" t="s">
        <v>245</v>
      </c>
      <c r="I31" t="s">
        <v>314</v>
      </c>
      <c r="J31">
        <v>50</v>
      </c>
      <c r="K31" t="s">
        <v>351</v>
      </c>
      <c r="L31" t="s">
        <v>351</v>
      </c>
      <c r="M31" t="s">
        <v>351</v>
      </c>
      <c r="N31" t="s">
        <v>351</v>
      </c>
      <c r="O31" t="s">
        <v>350</v>
      </c>
      <c r="P31" t="s">
        <v>351</v>
      </c>
      <c r="Q31" t="s">
        <v>351</v>
      </c>
      <c r="R31" t="s">
        <v>353</v>
      </c>
      <c r="S31" t="s">
        <v>356</v>
      </c>
      <c r="T31" t="s">
        <v>356</v>
      </c>
      <c r="U31" s="5">
        <v>12</v>
      </c>
      <c r="V31" s="5">
        <v>7</v>
      </c>
      <c r="W31" s="5"/>
      <c r="X31" s="5">
        <f>7/2</f>
        <v>3.5</v>
      </c>
      <c r="Y31" s="5"/>
      <c r="Z31" s="5"/>
      <c r="AA31" s="5"/>
      <c r="AB31" s="5"/>
    </row>
    <row r="32" spans="1:29" x14ac:dyDescent="0.25">
      <c r="A32">
        <v>8</v>
      </c>
      <c r="B32" t="s">
        <v>36</v>
      </c>
      <c r="C32" t="s">
        <v>35</v>
      </c>
      <c r="D32" t="s">
        <v>347</v>
      </c>
      <c r="E32">
        <v>1</v>
      </c>
      <c r="F32">
        <v>1</v>
      </c>
      <c r="G32" t="s">
        <v>351</v>
      </c>
      <c r="H32" t="s">
        <v>245</v>
      </c>
      <c r="I32" t="s">
        <v>314</v>
      </c>
      <c r="J32">
        <v>50</v>
      </c>
      <c r="K32" t="s">
        <v>351</v>
      </c>
      <c r="L32" t="s">
        <v>350</v>
      </c>
      <c r="M32" t="s">
        <v>350</v>
      </c>
      <c r="N32" t="s">
        <v>351</v>
      </c>
      <c r="O32" t="s">
        <v>350</v>
      </c>
      <c r="P32" t="s">
        <v>351</v>
      </c>
      <c r="Q32" t="s">
        <v>351</v>
      </c>
      <c r="R32" t="s">
        <v>353</v>
      </c>
      <c r="S32" t="s">
        <v>356</v>
      </c>
      <c r="T32" t="s">
        <v>356</v>
      </c>
      <c r="U32" s="5">
        <v>13</v>
      </c>
      <c r="V32" s="5">
        <v>6.77</v>
      </c>
      <c r="W32" s="5"/>
      <c r="X32" s="5"/>
      <c r="Y32" s="5"/>
      <c r="Z32" s="5"/>
      <c r="AA32" s="5"/>
      <c r="AB32" s="5"/>
    </row>
    <row r="33" spans="1:28" x14ac:dyDescent="0.25">
      <c r="A33">
        <v>8</v>
      </c>
      <c r="B33" t="s">
        <v>36</v>
      </c>
      <c r="C33" t="s">
        <v>35</v>
      </c>
      <c r="D33" t="s">
        <v>347</v>
      </c>
      <c r="E33">
        <v>1</v>
      </c>
      <c r="F33">
        <v>1</v>
      </c>
      <c r="G33" t="s">
        <v>351</v>
      </c>
      <c r="H33" t="s">
        <v>245</v>
      </c>
      <c r="I33" t="s">
        <v>314</v>
      </c>
      <c r="J33">
        <v>50</v>
      </c>
      <c r="K33" t="s">
        <v>350</v>
      </c>
      <c r="L33" t="s">
        <v>350</v>
      </c>
      <c r="N33" t="s">
        <v>351</v>
      </c>
      <c r="O33" t="s">
        <v>350</v>
      </c>
      <c r="P33" t="s">
        <v>351</v>
      </c>
      <c r="Q33" t="s">
        <v>351</v>
      </c>
      <c r="R33" t="s">
        <v>353</v>
      </c>
      <c r="S33" t="s">
        <v>356</v>
      </c>
      <c r="T33" t="s">
        <v>356</v>
      </c>
      <c r="U33" s="5">
        <v>19</v>
      </c>
      <c r="V33" s="5">
        <v>5.07</v>
      </c>
      <c r="W33" s="5"/>
      <c r="X33" s="5"/>
      <c r="Y33" s="5"/>
      <c r="Z33" s="5"/>
      <c r="AA33" s="5"/>
      <c r="AB33" s="5"/>
    </row>
    <row r="34" spans="1:28" x14ac:dyDescent="0.25">
      <c r="A34">
        <v>8</v>
      </c>
      <c r="B34" t="s">
        <v>36</v>
      </c>
      <c r="C34" t="s">
        <v>35</v>
      </c>
      <c r="D34" t="s">
        <v>347</v>
      </c>
      <c r="E34">
        <v>1</v>
      </c>
      <c r="F34">
        <v>1</v>
      </c>
      <c r="G34" t="s">
        <v>351</v>
      </c>
      <c r="H34" t="s">
        <v>245</v>
      </c>
      <c r="I34" t="s">
        <v>314</v>
      </c>
      <c r="J34">
        <v>50</v>
      </c>
      <c r="K34" t="s">
        <v>350</v>
      </c>
      <c r="L34" t="s">
        <v>351</v>
      </c>
      <c r="N34" t="s">
        <v>351</v>
      </c>
      <c r="O34" t="s">
        <v>350</v>
      </c>
      <c r="P34" t="s">
        <v>351</v>
      </c>
      <c r="Q34" t="s">
        <v>351</v>
      </c>
      <c r="R34" t="s">
        <v>353</v>
      </c>
      <c r="S34" t="s">
        <v>356</v>
      </c>
      <c r="T34" t="s">
        <v>356</v>
      </c>
      <c r="U34" s="5">
        <v>19</v>
      </c>
      <c r="V34" s="5">
        <v>4.8600000000000003</v>
      </c>
      <c r="W34" s="5"/>
      <c r="X34" s="5"/>
      <c r="Y34" s="5"/>
      <c r="Z34" s="5"/>
      <c r="AA34" s="5"/>
      <c r="AB34" s="5"/>
    </row>
    <row r="35" spans="1:28" x14ac:dyDescent="0.25">
      <c r="A35">
        <v>9</v>
      </c>
      <c r="B35" t="s">
        <v>38</v>
      </c>
      <c r="C35" t="s">
        <v>37</v>
      </c>
      <c r="D35" t="s">
        <v>347</v>
      </c>
      <c r="E35">
        <v>1</v>
      </c>
      <c r="F35">
        <v>1</v>
      </c>
      <c r="G35" t="s">
        <v>351</v>
      </c>
      <c r="H35" t="s">
        <v>309</v>
      </c>
      <c r="I35" t="s">
        <v>314</v>
      </c>
      <c r="J35">
        <v>50</v>
      </c>
      <c r="K35" t="s">
        <v>351</v>
      </c>
      <c r="L35" t="s">
        <v>351</v>
      </c>
      <c r="N35" t="s">
        <v>351</v>
      </c>
      <c r="O35" t="s">
        <v>350</v>
      </c>
      <c r="P35" t="s">
        <v>351</v>
      </c>
      <c r="Q35" t="s">
        <v>351</v>
      </c>
      <c r="R35" t="s">
        <v>353</v>
      </c>
      <c r="S35" t="s">
        <v>356</v>
      </c>
      <c r="T35" t="s">
        <v>356</v>
      </c>
      <c r="U35" s="5">
        <v>16</v>
      </c>
      <c r="V35" s="5">
        <v>7.5</v>
      </c>
      <c r="W35" s="5"/>
      <c r="X35" s="5"/>
      <c r="Y35" s="5"/>
      <c r="Z35" s="5"/>
      <c r="AA35" s="5"/>
      <c r="AB35" s="5"/>
    </row>
    <row r="36" spans="1:28" x14ac:dyDescent="0.25">
      <c r="A36">
        <v>9</v>
      </c>
      <c r="B36" t="s">
        <v>38</v>
      </c>
      <c r="C36" t="s">
        <v>37</v>
      </c>
      <c r="D36" t="s">
        <v>347</v>
      </c>
      <c r="E36">
        <v>1</v>
      </c>
      <c r="F36">
        <v>1</v>
      </c>
      <c r="G36" t="s">
        <v>351</v>
      </c>
      <c r="H36" t="s">
        <v>309</v>
      </c>
      <c r="I36" t="s">
        <v>314</v>
      </c>
      <c r="J36">
        <v>50</v>
      </c>
      <c r="K36" t="s">
        <v>351</v>
      </c>
      <c r="L36" t="s">
        <v>351</v>
      </c>
      <c r="N36" t="s">
        <v>351</v>
      </c>
      <c r="O36" t="s">
        <v>350</v>
      </c>
      <c r="P36" t="s">
        <v>351</v>
      </c>
      <c r="Q36" t="s">
        <v>351</v>
      </c>
      <c r="R36" t="s">
        <v>353</v>
      </c>
      <c r="S36" t="s">
        <v>356</v>
      </c>
      <c r="T36" t="s">
        <v>356</v>
      </c>
      <c r="U36" s="5">
        <v>16</v>
      </c>
      <c r="V36" s="5">
        <v>7.5</v>
      </c>
      <c r="W36" s="5"/>
      <c r="X36" s="5"/>
      <c r="Y36" s="5"/>
      <c r="Z36" s="5"/>
      <c r="AA36" s="5"/>
      <c r="AB36" s="5"/>
    </row>
    <row r="37" spans="1:28" x14ac:dyDescent="0.25">
      <c r="A37">
        <v>9</v>
      </c>
      <c r="B37" t="s">
        <v>38</v>
      </c>
      <c r="C37" t="s">
        <v>37</v>
      </c>
      <c r="D37" t="s">
        <v>347</v>
      </c>
      <c r="E37">
        <v>1</v>
      </c>
      <c r="F37">
        <v>1</v>
      </c>
      <c r="G37" t="s">
        <v>351</v>
      </c>
      <c r="H37" t="s">
        <v>309</v>
      </c>
      <c r="I37" t="s">
        <v>314</v>
      </c>
      <c r="J37">
        <v>50</v>
      </c>
      <c r="K37" t="s">
        <v>351</v>
      </c>
      <c r="L37" t="s">
        <v>351</v>
      </c>
      <c r="N37" t="s">
        <v>351</v>
      </c>
      <c r="O37" t="s">
        <v>350</v>
      </c>
      <c r="P37" t="s">
        <v>351</v>
      </c>
      <c r="Q37" t="s">
        <v>351</v>
      </c>
      <c r="R37" t="s">
        <v>353</v>
      </c>
      <c r="S37" t="s">
        <v>356</v>
      </c>
      <c r="T37" t="s">
        <v>356</v>
      </c>
      <c r="U37" s="5">
        <v>16</v>
      </c>
      <c r="V37" s="5">
        <v>5</v>
      </c>
      <c r="W37" s="5"/>
      <c r="X37" s="5"/>
      <c r="Y37" s="5"/>
      <c r="Z37" s="5"/>
      <c r="AA37" s="5"/>
      <c r="AB37" s="5"/>
    </row>
    <row r="38" spans="1:28" x14ac:dyDescent="0.25">
      <c r="A38">
        <v>10</v>
      </c>
      <c r="B38" t="s">
        <v>40</v>
      </c>
      <c r="C38" t="s">
        <v>39</v>
      </c>
      <c r="D38" t="s">
        <v>347</v>
      </c>
      <c r="E38">
        <v>1</v>
      </c>
      <c r="F38">
        <v>1</v>
      </c>
      <c r="G38" t="s">
        <v>351</v>
      </c>
      <c r="H38" t="s">
        <v>245</v>
      </c>
      <c r="I38" t="s">
        <v>349</v>
      </c>
      <c r="J38">
        <v>50</v>
      </c>
      <c r="K38" t="s">
        <v>350</v>
      </c>
      <c r="L38" t="s">
        <v>350</v>
      </c>
      <c r="M38" t="s">
        <v>351</v>
      </c>
      <c r="N38" t="s">
        <v>351</v>
      </c>
      <c r="O38" t="s">
        <v>350</v>
      </c>
      <c r="P38" t="s">
        <v>350</v>
      </c>
      <c r="Q38" t="s">
        <v>350</v>
      </c>
      <c r="R38" t="s">
        <v>352</v>
      </c>
      <c r="S38" t="s">
        <v>356</v>
      </c>
      <c r="T38" t="s">
        <v>356</v>
      </c>
      <c r="U38" s="5"/>
      <c r="V38" s="5"/>
      <c r="W38" s="5"/>
      <c r="X38" s="5"/>
      <c r="Y38" s="5"/>
      <c r="Z38" s="5"/>
      <c r="AA38" s="5"/>
      <c r="AB38" s="5"/>
    </row>
    <row r="39" spans="1:28" x14ac:dyDescent="0.25">
      <c r="A39">
        <v>10</v>
      </c>
      <c r="B39" t="s">
        <v>40</v>
      </c>
      <c r="C39" t="s">
        <v>39</v>
      </c>
      <c r="D39" t="s">
        <v>347</v>
      </c>
      <c r="E39">
        <v>1</v>
      </c>
      <c r="F39">
        <v>1</v>
      </c>
      <c r="G39" t="s">
        <v>351</v>
      </c>
      <c r="H39" t="s">
        <v>245</v>
      </c>
      <c r="I39" t="s">
        <v>348</v>
      </c>
      <c r="J39">
        <v>50</v>
      </c>
      <c r="K39" t="s">
        <v>350</v>
      </c>
      <c r="L39" t="s">
        <v>350</v>
      </c>
      <c r="M39" t="s">
        <v>350</v>
      </c>
      <c r="N39" t="s">
        <v>351</v>
      </c>
      <c r="O39" t="s">
        <v>350</v>
      </c>
      <c r="P39" t="s">
        <v>350</v>
      </c>
      <c r="Q39" t="s">
        <v>350</v>
      </c>
      <c r="R39" t="s">
        <v>353</v>
      </c>
      <c r="S39" t="s">
        <v>356</v>
      </c>
      <c r="T39" t="s">
        <v>356</v>
      </c>
      <c r="U39" s="5"/>
      <c r="V39" s="5"/>
      <c r="W39" s="5"/>
      <c r="X39" s="5"/>
      <c r="Y39" s="5"/>
      <c r="Z39" s="5"/>
      <c r="AA39" s="5"/>
      <c r="AB39" s="5"/>
    </row>
    <row r="40" spans="1:28" x14ac:dyDescent="0.25">
      <c r="A40">
        <v>10</v>
      </c>
      <c r="B40" t="s">
        <v>40</v>
      </c>
      <c r="C40" t="s">
        <v>39</v>
      </c>
      <c r="D40" t="s">
        <v>347</v>
      </c>
      <c r="E40">
        <v>1</v>
      </c>
      <c r="F40">
        <v>1</v>
      </c>
      <c r="G40" t="s">
        <v>351</v>
      </c>
      <c r="H40" t="s">
        <v>245</v>
      </c>
      <c r="I40" t="s">
        <v>349</v>
      </c>
      <c r="J40">
        <v>50</v>
      </c>
      <c r="K40" t="s">
        <v>350</v>
      </c>
      <c r="L40" t="s">
        <v>350</v>
      </c>
      <c r="M40" t="s">
        <v>351</v>
      </c>
      <c r="N40" t="s">
        <v>350</v>
      </c>
      <c r="O40" t="s">
        <v>350</v>
      </c>
      <c r="P40" t="s">
        <v>350</v>
      </c>
      <c r="Q40" t="s">
        <v>350</v>
      </c>
      <c r="R40" t="s">
        <v>352</v>
      </c>
      <c r="S40" t="s">
        <v>356</v>
      </c>
      <c r="T40" t="s">
        <v>356</v>
      </c>
      <c r="U40" s="5"/>
      <c r="V40" s="5"/>
      <c r="W40" s="5"/>
      <c r="X40" s="5"/>
      <c r="Y40" s="5"/>
      <c r="Z40" s="5"/>
      <c r="AA40" s="5"/>
      <c r="AB40" s="5"/>
    </row>
    <row r="41" spans="1:28" x14ac:dyDescent="0.25">
      <c r="A41">
        <v>10</v>
      </c>
      <c r="B41" t="s">
        <v>40</v>
      </c>
      <c r="C41" t="s">
        <v>39</v>
      </c>
      <c r="D41" t="s">
        <v>347</v>
      </c>
      <c r="E41">
        <v>1</v>
      </c>
      <c r="F41">
        <v>1</v>
      </c>
      <c r="G41" t="s">
        <v>351</v>
      </c>
      <c r="H41" t="s">
        <v>245</v>
      </c>
      <c r="I41" t="s">
        <v>348</v>
      </c>
      <c r="J41">
        <v>50</v>
      </c>
      <c r="K41" t="s">
        <v>350</v>
      </c>
      <c r="L41" t="s">
        <v>350</v>
      </c>
      <c r="M41" t="s">
        <v>350</v>
      </c>
      <c r="N41" t="s">
        <v>351</v>
      </c>
      <c r="O41" t="s">
        <v>350</v>
      </c>
      <c r="P41" t="s">
        <v>350</v>
      </c>
      <c r="Q41" t="s">
        <v>350</v>
      </c>
      <c r="R41" t="s">
        <v>353</v>
      </c>
      <c r="S41" t="s">
        <v>356</v>
      </c>
      <c r="T41" t="s">
        <v>356</v>
      </c>
      <c r="U41" s="5"/>
      <c r="V41" s="5"/>
      <c r="W41" s="5"/>
      <c r="X41" s="5"/>
      <c r="Y41" s="5"/>
      <c r="Z41" s="5"/>
      <c r="AA41" s="5"/>
      <c r="AB41" s="5"/>
    </row>
    <row r="42" spans="1:28" x14ac:dyDescent="0.25">
      <c r="A42">
        <v>11</v>
      </c>
      <c r="B42" t="s">
        <v>42</v>
      </c>
      <c r="C42" t="s">
        <v>41</v>
      </c>
      <c r="D42" t="s">
        <v>347</v>
      </c>
      <c r="E42">
        <v>2</v>
      </c>
      <c r="F42">
        <v>1</v>
      </c>
      <c r="G42" t="s">
        <v>351</v>
      </c>
      <c r="H42" t="s">
        <v>245</v>
      </c>
      <c r="I42" t="s">
        <v>348</v>
      </c>
      <c r="J42">
        <v>50</v>
      </c>
      <c r="K42" t="s">
        <v>351</v>
      </c>
      <c r="L42" t="s">
        <v>350</v>
      </c>
      <c r="M42" t="s">
        <v>351</v>
      </c>
      <c r="N42" t="s">
        <v>351</v>
      </c>
      <c r="O42" t="s">
        <v>351</v>
      </c>
      <c r="P42" t="s">
        <v>351</v>
      </c>
      <c r="Q42" t="s">
        <v>350</v>
      </c>
      <c r="R42" t="s">
        <v>353</v>
      </c>
      <c r="S42" t="s">
        <v>356</v>
      </c>
      <c r="T42" t="s">
        <v>356</v>
      </c>
      <c r="U42" s="5"/>
      <c r="V42" s="5"/>
      <c r="W42" s="5"/>
      <c r="X42" s="5"/>
      <c r="Y42" s="5"/>
      <c r="Z42" s="5"/>
      <c r="AA42" s="5"/>
      <c r="AB42" s="5"/>
    </row>
    <row r="43" spans="1:28" x14ac:dyDescent="0.25">
      <c r="A43">
        <v>11</v>
      </c>
      <c r="B43" t="s">
        <v>42</v>
      </c>
      <c r="C43" t="s">
        <v>41</v>
      </c>
      <c r="D43" t="s">
        <v>347</v>
      </c>
      <c r="E43">
        <v>2</v>
      </c>
      <c r="F43">
        <v>1</v>
      </c>
      <c r="G43" t="s">
        <v>351</v>
      </c>
      <c r="H43" t="s">
        <v>245</v>
      </c>
      <c r="I43" t="s">
        <v>348</v>
      </c>
      <c r="J43">
        <v>50</v>
      </c>
      <c r="K43" t="s">
        <v>351</v>
      </c>
      <c r="L43" t="s">
        <v>350</v>
      </c>
      <c r="M43" t="s">
        <v>351</v>
      </c>
      <c r="N43" t="s">
        <v>351</v>
      </c>
      <c r="P43" t="s">
        <v>351</v>
      </c>
      <c r="Q43" t="s">
        <v>351</v>
      </c>
      <c r="R43" t="s">
        <v>353</v>
      </c>
      <c r="S43" t="s">
        <v>356</v>
      </c>
      <c r="T43" t="s">
        <v>356</v>
      </c>
      <c r="U43" s="5"/>
      <c r="V43" s="5"/>
      <c r="W43" s="5"/>
      <c r="X43" s="5"/>
      <c r="Y43" s="5"/>
      <c r="Z43" s="5"/>
      <c r="AA43" s="5"/>
      <c r="AB43" s="5"/>
    </row>
    <row r="44" spans="1:28" x14ac:dyDescent="0.25">
      <c r="A44">
        <v>11</v>
      </c>
      <c r="B44" t="s">
        <v>42</v>
      </c>
      <c r="C44" t="s">
        <v>41</v>
      </c>
      <c r="D44" t="s">
        <v>347</v>
      </c>
      <c r="E44">
        <v>2</v>
      </c>
      <c r="F44">
        <v>1</v>
      </c>
      <c r="G44" t="s">
        <v>351</v>
      </c>
      <c r="H44" t="s">
        <v>245</v>
      </c>
      <c r="I44" t="s">
        <v>348</v>
      </c>
      <c r="J44">
        <v>50</v>
      </c>
      <c r="K44" t="s">
        <v>351</v>
      </c>
      <c r="L44" t="s">
        <v>350</v>
      </c>
      <c r="M44" t="s">
        <v>351</v>
      </c>
      <c r="N44" t="s">
        <v>351</v>
      </c>
      <c r="P44" t="s">
        <v>351</v>
      </c>
      <c r="Q44" t="s">
        <v>351</v>
      </c>
      <c r="R44" t="s">
        <v>353</v>
      </c>
      <c r="S44" t="s">
        <v>356</v>
      </c>
      <c r="T44" t="s">
        <v>356</v>
      </c>
      <c r="U44" s="5"/>
      <c r="V44" s="5"/>
      <c r="W44" s="5"/>
      <c r="X44" s="5"/>
      <c r="Y44" s="5"/>
      <c r="Z44" s="5"/>
      <c r="AA44" s="5"/>
      <c r="AB44" s="5"/>
    </row>
    <row r="45" spans="1:28" x14ac:dyDescent="0.25">
      <c r="A45">
        <v>11</v>
      </c>
      <c r="B45" t="s">
        <v>42</v>
      </c>
      <c r="C45" t="s">
        <v>41</v>
      </c>
      <c r="D45" t="s">
        <v>347</v>
      </c>
      <c r="E45">
        <v>2</v>
      </c>
      <c r="F45">
        <v>1</v>
      </c>
      <c r="G45" t="s">
        <v>351</v>
      </c>
      <c r="H45" t="s">
        <v>245</v>
      </c>
      <c r="I45" t="s">
        <v>348</v>
      </c>
      <c r="J45">
        <v>50</v>
      </c>
      <c r="K45" t="s">
        <v>351</v>
      </c>
      <c r="L45" t="s">
        <v>350</v>
      </c>
      <c r="M45" t="s">
        <v>351</v>
      </c>
      <c r="N45" t="s">
        <v>351</v>
      </c>
      <c r="P45" t="s">
        <v>351</v>
      </c>
      <c r="Q45" t="s">
        <v>351</v>
      </c>
      <c r="R45" t="s">
        <v>353</v>
      </c>
      <c r="S45" t="s">
        <v>356</v>
      </c>
      <c r="T45" t="s">
        <v>356</v>
      </c>
      <c r="U45" s="5"/>
      <c r="V45" s="5"/>
      <c r="W45" s="5"/>
      <c r="X45" s="5"/>
      <c r="Y45" s="5"/>
      <c r="Z45" s="5"/>
      <c r="AA45" s="5"/>
      <c r="AB45" s="5"/>
    </row>
    <row r="46" spans="1:28" x14ac:dyDescent="0.25">
      <c r="A46">
        <v>12</v>
      </c>
      <c r="B46" t="s">
        <v>45</v>
      </c>
      <c r="C46" t="s">
        <v>44</v>
      </c>
      <c r="D46" t="s">
        <v>347</v>
      </c>
      <c r="E46">
        <v>1</v>
      </c>
      <c r="F46">
        <v>1</v>
      </c>
      <c r="G46" t="s">
        <v>350</v>
      </c>
      <c r="H46" t="s">
        <v>309</v>
      </c>
      <c r="I46" t="s">
        <v>348</v>
      </c>
      <c r="U46" s="5"/>
      <c r="V46" s="5"/>
      <c r="W46" s="5"/>
      <c r="X46" s="5"/>
      <c r="Y46" s="5"/>
      <c r="Z46" s="5"/>
      <c r="AA46" s="5"/>
      <c r="AB46" s="5"/>
    </row>
    <row r="47" spans="1:28" x14ac:dyDescent="0.25">
      <c r="A47">
        <v>12</v>
      </c>
      <c r="B47" t="s">
        <v>45</v>
      </c>
      <c r="C47" t="s">
        <v>44</v>
      </c>
      <c r="D47" t="s">
        <v>347</v>
      </c>
      <c r="E47">
        <v>1</v>
      </c>
      <c r="F47">
        <v>1</v>
      </c>
      <c r="G47" t="s">
        <v>350</v>
      </c>
      <c r="H47" t="s">
        <v>309</v>
      </c>
      <c r="I47" t="s">
        <v>348</v>
      </c>
      <c r="U47" s="5"/>
      <c r="V47" s="5"/>
      <c r="W47" s="5"/>
      <c r="X47" s="5"/>
      <c r="Y47" s="5"/>
      <c r="Z47" s="5"/>
      <c r="AA47" s="5"/>
      <c r="AB47" s="5"/>
    </row>
    <row r="48" spans="1:28" x14ac:dyDescent="0.25">
      <c r="A48">
        <v>12</v>
      </c>
      <c r="B48" t="s">
        <v>45</v>
      </c>
      <c r="C48" t="s">
        <v>44</v>
      </c>
      <c r="D48" t="s">
        <v>347</v>
      </c>
      <c r="E48">
        <v>1</v>
      </c>
      <c r="F48">
        <v>1</v>
      </c>
      <c r="G48" t="s">
        <v>350</v>
      </c>
      <c r="H48" t="s">
        <v>309</v>
      </c>
      <c r="I48" t="s">
        <v>348</v>
      </c>
      <c r="U48" s="5"/>
      <c r="V48" s="5"/>
      <c r="W48" s="5"/>
      <c r="X48" s="5"/>
      <c r="Y48" s="5"/>
      <c r="Z48" s="5"/>
      <c r="AA48" s="5"/>
      <c r="AB48" s="5"/>
    </row>
    <row r="49" spans="1:28" x14ac:dyDescent="0.25">
      <c r="A49">
        <v>13</v>
      </c>
      <c r="B49" t="s">
        <v>48</v>
      </c>
      <c r="C49" t="s">
        <v>47</v>
      </c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>
        <v>13</v>
      </c>
      <c r="B50" t="s">
        <v>48</v>
      </c>
      <c r="C50" t="s">
        <v>47</v>
      </c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>
        <v>13</v>
      </c>
      <c r="B51" t="s">
        <v>48</v>
      </c>
      <c r="C51" t="s">
        <v>47</v>
      </c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>
        <v>13</v>
      </c>
      <c r="B52" t="s">
        <v>48</v>
      </c>
      <c r="C52" t="s">
        <v>47</v>
      </c>
      <c r="U52" s="5"/>
      <c r="V52" s="5"/>
      <c r="W52" s="5"/>
      <c r="X52" s="5"/>
      <c r="Y52" s="5"/>
      <c r="Z52" s="5"/>
      <c r="AA52" s="5"/>
      <c r="AB52" s="5"/>
    </row>
    <row r="53" spans="1:28" x14ac:dyDescent="0.25">
      <c r="A53">
        <v>14</v>
      </c>
      <c r="B53" t="s">
        <v>50</v>
      </c>
      <c r="C53" t="s">
        <v>49</v>
      </c>
      <c r="U53" s="5"/>
      <c r="V53" s="5"/>
      <c r="W53" s="5"/>
      <c r="X53" s="5"/>
      <c r="Y53" s="5"/>
      <c r="Z53" s="5"/>
      <c r="AA53" s="5"/>
      <c r="AB53" s="5"/>
    </row>
    <row r="54" spans="1:28" x14ac:dyDescent="0.25">
      <c r="A54">
        <v>14</v>
      </c>
      <c r="B54" t="s">
        <v>50</v>
      </c>
      <c r="C54" t="s">
        <v>49</v>
      </c>
      <c r="U54" s="5"/>
      <c r="V54" s="5"/>
      <c r="W54" s="5"/>
      <c r="X54" s="5"/>
      <c r="Y54" s="5"/>
      <c r="Z54" s="5"/>
      <c r="AA54" s="5"/>
      <c r="AB54" s="5"/>
    </row>
    <row r="55" spans="1:28" x14ac:dyDescent="0.25">
      <c r="A55">
        <v>14</v>
      </c>
      <c r="B55" t="s">
        <v>50</v>
      </c>
      <c r="C55" t="s">
        <v>49</v>
      </c>
      <c r="U55" s="5"/>
      <c r="V55" s="5"/>
      <c r="W55" s="5"/>
      <c r="X55" s="5"/>
      <c r="Y55" s="5"/>
      <c r="Z55" s="5"/>
      <c r="AA55" s="5"/>
      <c r="AB55" s="5"/>
    </row>
    <row r="56" spans="1:28" x14ac:dyDescent="0.25">
      <c r="A56">
        <v>15</v>
      </c>
      <c r="B56" t="s">
        <v>52</v>
      </c>
      <c r="C56" t="s">
        <v>51</v>
      </c>
      <c r="U56" s="5"/>
      <c r="V56" s="5"/>
      <c r="W56" s="5"/>
      <c r="X56" s="5"/>
      <c r="Y56" s="5"/>
      <c r="Z56" s="5"/>
      <c r="AA56" s="5"/>
      <c r="AB56" s="5"/>
    </row>
    <row r="57" spans="1:28" x14ac:dyDescent="0.25">
      <c r="A57">
        <v>15</v>
      </c>
      <c r="B57" t="s">
        <v>52</v>
      </c>
      <c r="C57" t="s">
        <v>51</v>
      </c>
      <c r="U57" s="5"/>
      <c r="V57" s="5"/>
      <c r="W57" s="5"/>
      <c r="X57" s="5"/>
      <c r="Y57" s="5"/>
      <c r="Z57" s="5"/>
      <c r="AA57" s="5"/>
      <c r="AB57" s="5"/>
    </row>
    <row r="58" spans="1:28" x14ac:dyDescent="0.25">
      <c r="A58">
        <v>15</v>
      </c>
      <c r="B58" t="s">
        <v>52</v>
      </c>
      <c r="C58" t="s">
        <v>51</v>
      </c>
      <c r="U58" s="5"/>
      <c r="V58" s="5"/>
      <c r="W58" s="5"/>
      <c r="X58" s="5"/>
      <c r="Y58" s="5"/>
      <c r="Z58" s="5"/>
      <c r="AA58" s="5"/>
      <c r="AB58" s="5"/>
    </row>
    <row r="59" spans="1:28" x14ac:dyDescent="0.25">
      <c r="A59">
        <v>15</v>
      </c>
      <c r="B59" t="s">
        <v>52</v>
      </c>
      <c r="C59" t="s">
        <v>51</v>
      </c>
      <c r="U59" s="5"/>
      <c r="V59" s="5"/>
      <c r="W59" s="5"/>
      <c r="X59" s="5"/>
      <c r="Y59" s="5"/>
      <c r="Z59" s="5"/>
      <c r="AA59" s="5"/>
      <c r="AB59" s="5"/>
    </row>
    <row r="60" spans="1:28" x14ac:dyDescent="0.25">
      <c r="A60">
        <v>16</v>
      </c>
      <c r="B60" t="s">
        <v>54</v>
      </c>
      <c r="C60" t="s">
        <v>53</v>
      </c>
      <c r="D60" t="s">
        <v>347</v>
      </c>
      <c r="E60">
        <v>2</v>
      </c>
      <c r="F60">
        <v>2</v>
      </c>
      <c r="G60" t="s">
        <v>351</v>
      </c>
      <c r="H60" t="s">
        <v>245</v>
      </c>
      <c r="I60" t="s">
        <v>348</v>
      </c>
      <c r="J60">
        <v>50</v>
      </c>
      <c r="K60" t="s">
        <v>351</v>
      </c>
      <c r="L60" t="s">
        <v>351</v>
      </c>
      <c r="N60" t="s">
        <v>351</v>
      </c>
      <c r="O60" t="s">
        <v>351</v>
      </c>
      <c r="P60" t="s">
        <v>351</v>
      </c>
      <c r="Q60" t="s">
        <v>351</v>
      </c>
      <c r="U60" s="5"/>
      <c r="V60" s="5"/>
      <c r="W60" s="5"/>
      <c r="X60" s="5"/>
      <c r="Y60" s="5"/>
      <c r="Z60" s="5"/>
      <c r="AA60" s="5"/>
      <c r="AB60" s="5"/>
    </row>
    <row r="61" spans="1:28" x14ac:dyDescent="0.25">
      <c r="A61">
        <v>16</v>
      </c>
      <c r="B61" t="s">
        <v>54</v>
      </c>
      <c r="C61" t="s">
        <v>53</v>
      </c>
      <c r="D61" t="s">
        <v>347</v>
      </c>
      <c r="E61">
        <v>1</v>
      </c>
      <c r="F61">
        <v>1</v>
      </c>
      <c r="G61" t="s">
        <v>351</v>
      </c>
      <c r="H61" t="s">
        <v>245</v>
      </c>
      <c r="I61" t="s">
        <v>348</v>
      </c>
      <c r="J61">
        <v>50</v>
      </c>
      <c r="L61" t="s">
        <v>351</v>
      </c>
      <c r="M61" t="s">
        <v>351</v>
      </c>
      <c r="Q61" t="s">
        <v>351</v>
      </c>
      <c r="U61" s="5"/>
      <c r="V61" s="5"/>
      <c r="W61" s="5"/>
      <c r="X61" s="5"/>
      <c r="Y61" s="5"/>
      <c r="Z61" s="5"/>
      <c r="AA61" s="5"/>
      <c r="AB61" s="5"/>
    </row>
    <row r="62" spans="1:28" x14ac:dyDescent="0.25">
      <c r="A62">
        <v>16</v>
      </c>
      <c r="B62" t="s">
        <v>54</v>
      </c>
      <c r="C62" t="s">
        <v>53</v>
      </c>
      <c r="D62" t="s">
        <v>347</v>
      </c>
      <c r="E62">
        <v>1</v>
      </c>
      <c r="F62">
        <v>1</v>
      </c>
      <c r="G62" t="s">
        <v>351</v>
      </c>
      <c r="H62" t="s">
        <v>245</v>
      </c>
      <c r="I62" t="s">
        <v>348</v>
      </c>
      <c r="J62">
        <v>50</v>
      </c>
      <c r="L62" t="s">
        <v>351</v>
      </c>
      <c r="M62" t="s">
        <v>351</v>
      </c>
      <c r="U62" s="5"/>
      <c r="V62" s="5"/>
      <c r="W62" s="5"/>
      <c r="X62" s="5"/>
      <c r="Y62" s="5"/>
      <c r="Z62" s="5"/>
      <c r="AA62" s="5"/>
      <c r="AB62" s="5"/>
    </row>
    <row r="63" spans="1:28" x14ac:dyDescent="0.25">
      <c r="A63">
        <v>16</v>
      </c>
      <c r="B63" t="s">
        <v>54</v>
      </c>
      <c r="C63" t="s">
        <v>53</v>
      </c>
      <c r="D63" t="s">
        <v>347</v>
      </c>
      <c r="E63">
        <v>2</v>
      </c>
      <c r="F63">
        <v>2</v>
      </c>
      <c r="G63" t="s">
        <v>351</v>
      </c>
      <c r="H63" t="s">
        <v>245</v>
      </c>
      <c r="I63" t="s">
        <v>348</v>
      </c>
      <c r="J63">
        <v>50</v>
      </c>
      <c r="N63" t="s">
        <v>351</v>
      </c>
      <c r="Q63" t="s">
        <v>351</v>
      </c>
      <c r="U63" s="5"/>
      <c r="V63" s="5"/>
      <c r="W63" s="5"/>
      <c r="X63" s="5"/>
      <c r="Y63" s="5"/>
      <c r="Z63" s="5"/>
      <c r="AA63" s="5"/>
      <c r="AB63" s="5"/>
    </row>
    <row r="64" spans="1:28" x14ac:dyDescent="0.25">
      <c r="A64">
        <v>16</v>
      </c>
      <c r="B64" t="s">
        <v>54</v>
      </c>
      <c r="C64" t="s">
        <v>53</v>
      </c>
      <c r="D64" t="s">
        <v>347</v>
      </c>
      <c r="E64">
        <v>1</v>
      </c>
      <c r="F64">
        <v>1</v>
      </c>
      <c r="G64" t="s">
        <v>351</v>
      </c>
      <c r="H64" t="s">
        <v>245</v>
      </c>
      <c r="I64" t="s">
        <v>348</v>
      </c>
      <c r="J64">
        <v>50</v>
      </c>
      <c r="M64" t="s">
        <v>351</v>
      </c>
      <c r="N64" t="s">
        <v>351</v>
      </c>
      <c r="P64" t="s">
        <v>351</v>
      </c>
      <c r="Q64" t="s">
        <v>351</v>
      </c>
      <c r="U64" s="5"/>
      <c r="V64" s="5"/>
      <c r="W64" s="5"/>
      <c r="X64" s="5"/>
      <c r="Y64" s="5"/>
      <c r="Z64" s="5"/>
      <c r="AA64" s="5"/>
      <c r="AB64" s="5"/>
    </row>
    <row r="65" spans="1:29" x14ac:dyDescent="0.25">
      <c r="A65">
        <v>17</v>
      </c>
      <c r="B65" t="s">
        <v>64</v>
      </c>
      <c r="C65" t="s">
        <v>63</v>
      </c>
      <c r="D65" t="s">
        <v>347</v>
      </c>
      <c r="E65">
        <v>2</v>
      </c>
      <c r="F65">
        <v>1</v>
      </c>
      <c r="G65" t="s">
        <v>351</v>
      </c>
      <c r="H65" t="s">
        <v>245</v>
      </c>
      <c r="I65" t="s">
        <v>314</v>
      </c>
      <c r="J65">
        <v>50</v>
      </c>
      <c r="K65" t="s">
        <v>351</v>
      </c>
      <c r="L65" t="s">
        <v>351</v>
      </c>
      <c r="M65" t="s">
        <v>350</v>
      </c>
      <c r="N65" t="s">
        <v>351</v>
      </c>
      <c r="O65" t="s">
        <v>351</v>
      </c>
      <c r="P65" t="s">
        <v>351</v>
      </c>
      <c r="Q65" t="s">
        <v>351</v>
      </c>
      <c r="R65" t="s">
        <v>353</v>
      </c>
      <c r="S65" t="s">
        <v>356</v>
      </c>
      <c r="T65" t="s">
        <v>352</v>
      </c>
      <c r="U65" s="5"/>
      <c r="V65" s="5"/>
      <c r="W65" s="5"/>
      <c r="X65" s="5"/>
      <c r="Y65" s="5"/>
      <c r="Z65" s="5"/>
      <c r="AA65" s="5"/>
      <c r="AB65" s="5"/>
    </row>
    <row r="66" spans="1:29" x14ac:dyDescent="0.25">
      <c r="A66">
        <v>17</v>
      </c>
      <c r="B66" t="s">
        <v>64</v>
      </c>
      <c r="C66" t="s">
        <v>63</v>
      </c>
      <c r="D66" t="s">
        <v>347</v>
      </c>
      <c r="E66">
        <v>2</v>
      </c>
      <c r="F66">
        <v>2</v>
      </c>
      <c r="G66" t="s">
        <v>350</v>
      </c>
      <c r="H66" t="s">
        <v>309</v>
      </c>
      <c r="I66" t="s">
        <v>348</v>
      </c>
      <c r="J66">
        <v>50</v>
      </c>
      <c r="K66" t="s">
        <v>351</v>
      </c>
      <c r="L66" t="s">
        <v>351</v>
      </c>
      <c r="N66" t="s">
        <v>351</v>
      </c>
      <c r="O66" t="s">
        <v>351</v>
      </c>
      <c r="R66" t="s">
        <v>353</v>
      </c>
      <c r="U66" s="5"/>
      <c r="V66" s="5"/>
      <c r="W66" s="5"/>
      <c r="X66" s="5"/>
      <c r="Y66" s="5"/>
      <c r="Z66" s="5"/>
      <c r="AA66" s="5"/>
      <c r="AB66" s="5"/>
    </row>
    <row r="67" spans="1:29" x14ac:dyDescent="0.25">
      <c r="A67">
        <v>17</v>
      </c>
      <c r="B67" t="s">
        <v>64</v>
      </c>
      <c r="C67" t="s">
        <v>63</v>
      </c>
      <c r="D67" t="s">
        <v>347</v>
      </c>
      <c r="E67">
        <v>1</v>
      </c>
      <c r="F67">
        <v>1</v>
      </c>
      <c r="G67" t="s">
        <v>350</v>
      </c>
      <c r="H67" t="s">
        <v>245</v>
      </c>
      <c r="I67" t="s">
        <v>348</v>
      </c>
      <c r="J67">
        <v>50</v>
      </c>
      <c r="K67" t="s">
        <v>351</v>
      </c>
      <c r="L67" t="s">
        <v>351</v>
      </c>
      <c r="M67" t="s">
        <v>351</v>
      </c>
      <c r="N67" t="s">
        <v>351</v>
      </c>
      <c r="O67" t="s">
        <v>351</v>
      </c>
      <c r="P67" t="s">
        <v>350</v>
      </c>
      <c r="Q67" t="s">
        <v>350</v>
      </c>
      <c r="R67" t="s">
        <v>353</v>
      </c>
      <c r="S67" t="s">
        <v>356</v>
      </c>
      <c r="T67" t="s">
        <v>356</v>
      </c>
      <c r="U67" s="5"/>
      <c r="V67" s="5"/>
      <c r="W67" s="5"/>
      <c r="X67" s="5"/>
      <c r="Y67" s="5"/>
      <c r="Z67" s="5"/>
      <c r="AA67" s="5"/>
      <c r="AB67" s="5"/>
    </row>
    <row r="68" spans="1:29" x14ac:dyDescent="0.25">
      <c r="A68">
        <v>17</v>
      </c>
      <c r="B68" t="s">
        <v>64</v>
      </c>
      <c r="C68" t="s">
        <v>63</v>
      </c>
      <c r="D68" t="s">
        <v>347</v>
      </c>
      <c r="E68">
        <v>2</v>
      </c>
      <c r="F68">
        <v>2</v>
      </c>
      <c r="G68" t="s">
        <v>351</v>
      </c>
      <c r="H68" t="s">
        <v>245</v>
      </c>
      <c r="I68" t="s">
        <v>348</v>
      </c>
      <c r="J68">
        <v>50</v>
      </c>
      <c r="K68" t="s">
        <v>351</v>
      </c>
      <c r="L68" t="s">
        <v>351</v>
      </c>
      <c r="N68" t="s">
        <v>351</v>
      </c>
      <c r="O68" t="s">
        <v>351</v>
      </c>
      <c r="P68" t="s">
        <v>351</v>
      </c>
      <c r="Q68" t="s">
        <v>351</v>
      </c>
      <c r="R68" t="s">
        <v>353</v>
      </c>
      <c r="S68" t="s">
        <v>356</v>
      </c>
      <c r="T68" t="s">
        <v>356</v>
      </c>
      <c r="U68" s="5"/>
      <c r="V68" s="5"/>
      <c r="W68" s="5"/>
      <c r="X68" s="5"/>
      <c r="Y68" s="5"/>
      <c r="Z68" s="5"/>
      <c r="AA68" s="5"/>
      <c r="AB68" s="5"/>
      <c r="AC68" t="s">
        <v>295</v>
      </c>
    </row>
    <row r="69" spans="1:29" x14ac:dyDescent="0.25">
      <c r="A69">
        <v>18</v>
      </c>
      <c r="B69" t="s">
        <v>62</v>
      </c>
      <c r="C69" t="s">
        <v>61</v>
      </c>
      <c r="D69" t="s">
        <v>347</v>
      </c>
      <c r="E69">
        <v>2</v>
      </c>
      <c r="F69">
        <v>1</v>
      </c>
      <c r="G69" t="s">
        <v>351</v>
      </c>
      <c r="H69" t="s">
        <v>245</v>
      </c>
      <c r="I69" t="s">
        <v>314</v>
      </c>
      <c r="J69">
        <v>50</v>
      </c>
      <c r="K69" t="s">
        <v>350</v>
      </c>
      <c r="L69" t="s">
        <v>351</v>
      </c>
      <c r="M69" t="s">
        <v>351</v>
      </c>
      <c r="N69" t="s">
        <v>351</v>
      </c>
      <c r="O69" t="s">
        <v>351</v>
      </c>
      <c r="P69" t="s">
        <v>351</v>
      </c>
      <c r="Q69" t="s">
        <v>350</v>
      </c>
      <c r="R69" t="s">
        <v>353</v>
      </c>
      <c r="S69" t="s">
        <v>356</v>
      </c>
      <c r="T69" t="s">
        <v>356</v>
      </c>
      <c r="U69" s="5"/>
      <c r="V69" s="5"/>
      <c r="W69" s="5"/>
      <c r="X69" s="5"/>
      <c r="Y69" s="5"/>
      <c r="Z69" s="5"/>
      <c r="AA69" s="5"/>
      <c r="AB69" s="5"/>
    </row>
    <row r="70" spans="1:29" x14ac:dyDescent="0.25">
      <c r="A70">
        <v>18</v>
      </c>
      <c r="B70" t="s">
        <v>62</v>
      </c>
      <c r="C70" t="s">
        <v>61</v>
      </c>
      <c r="D70" t="s">
        <v>347</v>
      </c>
      <c r="E70">
        <v>2</v>
      </c>
      <c r="F70">
        <v>2</v>
      </c>
      <c r="G70" t="s">
        <v>351</v>
      </c>
      <c r="H70" t="s">
        <v>245</v>
      </c>
      <c r="I70" t="s">
        <v>348</v>
      </c>
      <c r="J70">
        <v>50</v>
      </c>
      <c r="K70" t="s">
        <v>351</v>
      </c>
      <c r="L70" t="s">
        <v>351</v>
      </c>
      <c r="N70" t="s">
        <v>351</v>
      </c>
      <c r="O70" t="s">
        <v>351</v>
      </c>
      <c r="P70" t="s">
        <v>351</v>
      </c>
      <c r="Q70" t="s">
        <v>351</v>
      </c>
      <c r="R70" t="s">
        <v>353</v>
      </c>
      <c r="S70" t="s">
        <v>356</v>
      </c>
      <c r="T70" t="s">
        <v>356</v>
      </c>
      <c r="U70" s="5"/>
      <c r="V70" s="5"/>
      <c r="W70" s="5"/>
      <c r="X70" s="5"/>
      <c r="Y70" s="5"/>
      <c r="Z70" s="5"/>
      <c r="AA70" s="5"/>
      <c r="AB70" s="5"/>
    </row>
    <row r="71" spans="1:29" x14ac:dyDescent="0.25">
      <c r="A71">
        <v>18</v>
      </c>
      <c r="B71" t="s">
        <v>62</v>
      </c>
      <c r="C71" t="s">
        <v>61</v>
      </c>
      <c r="D71" t="s">
        <v>347</v>
      </c>
      <c r="E71">
        <v>2</v>
      </c>
      <c r="F71">
        <v>1</v>
      </c>
      <c r="G71" t="s">
        <v>350</v>
      </c>
      <c r="H71" t="s">
        <v>245</v>
      </c>
      <c r="I71" t="s">
        <v>348</v>
      </c>
      <c r="J71">
        <v>50</v>
      </c>
      <c r="K71" t="s">
        <v>351</v>
      </c>
      <c r="L71" t="s">
        <v>351</v>
      </c>
      <c r="M71" t="s">
        <v>351</v>
      </c>
      <c r="N71" t="s">
        <v>351</v>
      </c>
      <c r="O71" t="s">
        <v>351</v>
      </c>
      <c r="P71" t="s">
        <v>350</v>
      </c>
      <c r="Q71" t="s">
        <v>350</v>
      </c>
      <c r="R71" t="s">
        <v>353</v>
      </c>
      <c r="S71" t="s">
        <v>356</v>
      </c>
      <c r="T71" t="s">
        <v>356</v>
      </c>
      <c r="U71" s="5"/>
      <c r="V71" s="5"/>
      <c r="W71" s="5"/>
      <c r="X71" s="5"/>
      <c r="Y71" s="5"/>
      <c r="Z71" s="5"/>
      <c r="AA71" s="5"/>
      <c r="AB71" s="5"/>
    </row>
    <row r="72" spans="1:29" x14ac:dyDescent="0.25">
      <c r="A72">
        <v>18</v>
      </c>
      <c r="B72" t="s">
        <v>62</v>
      </c>
      <c r="C72" t="s">
        <v>61</v>
      </c>
      <c r="D72" t="s">
        <v>347</v>
      </c>
      <c r="E72">
        <v>2</v>
      </c>
      <c r="F72">
        <v>2</v>
      </c>
      <c r="G72" t="s">
        <v>351</v>
      </c>
      <c r="H72" t="s">
        <v>245</v>
      </c>
      <c r="I72" t="s">
        <v>348</v>
      </c>
      <c r="J72">
        <v>50</v>
      </c>
      <c r="K72" t="s">
        <v>351</v>
      </c>
      <c r="L72" t="s">
        <v>351</v>
      </c>
      <c r="N72" t="s">
        <v>351</v>
      </c>
      <c r="O72" t="s">
        <v>351</v>
      </c>
      <c r="P72" t="s">
        <v>351</v>
      </c>
      <c r="Q72" t="s">
        <v>351</v>
      </c>
      <c r="R72" t="s">
        <v>353</v>
      </c>
      <c r="S72" t="s">
        <v>356</v>
      </c>
      <c r="T72" t="s">
        <v>356</v>
      </c>
      <c r="U72" s="5"/>
      <c r="V72" s="5"/>
      <c r="W72" s="5"/>
      <c r="X72" s="5"/>
      <c r="Y72" s="5"/>
      <c r="Z72" s="5"/>
      <c r="AA72" s="5"/>
      <c r="AB72" s="5"/>
      <c r="AC72" t="s">
        <v>295</v>
      </c>
    </row>
    <row r="73" spans="1:29" x14ac:dyDescent="0.25">
      <c r="A73">
        <v>19</v>
      </c>
      <c r="B73" t="s">
        <v>59</v>
      </c>
      <c r="C73" t="s">
        <v>57</v>
      </c>
      <c r="D73" t="s">
        <v>347</v>
      </c>
      <c r="E73">
        <v>2</v>
      </c>
      <c r="F73">
        <v>2</v>
      </c>
      <c r="G73" t="s">
        <v>351</v>
      </c>
      <c r="H73" t="s">
        <v>245</v>
      </c>
      <c r="I73" t="s">
        <v>314</v>
      </c>
      <c r="J73">
        <v>50</v>
      </c>
      <c r="K73" t="s">
        <v>351</v>
      </c>
      <c r="L73" t="s">
        <v>351</v>
      </c>
      <c r="M73" t="s">
        <v>351</v>
      </c>
      <c r="N73" t="s">
        <v>351</v>
      </c>
      <c r="O73" t="s">
        <v>351</v>
      </c>
      <c r="P73" t="s">
        <v>351</v>
      </c>
      <c r="Q73" t="s">
        <v>351</v>
      </c>
      <c r="R73" t="s">
        <v>353</v>
      </c>
      <c r="S73" t="s">
        <v>356</v>
      </c>
      <c r="T73" t="s">
        <v>356</v>
      </c>
      <c r="U73" s="5"/>
      <c r="V73" s="5"/>
      <c r="W73" s="5"/>
      <c r="X73" s="5"/>
      <c r="Y73" s="5"/>
      <c r="Z73" s="5"/>
      <c r="AA73" s="5"/>
      <c r="AB73" s="5"/>
    </row>
    <row r="74" spans="1:29" x14ac:dyDescent="0.25">
      <c r="A74">
        <v>19</v>
      </c>
      <c r="B74" t="s">
        <v>59</v>
      </c>
      <c r="C74" t="s">
        <v>57</v>
      </c>
      <c r="D74" t="s">
        <v>347</v>
      </c>
      <c r="E74">
        <v>2</v>
      </c>
      <c r="F74">
        <v>2</v>
      </c>
      <c r="G74" t="s">
        <v>351</v>
      </c>
      <c r="H74" t="s">
        <v>245</v>
      </c>
      <c r="I74" t="s">
        <v>348</v>
      </c>
      <c r="J74">
        <v>50</v>
      </c>
      <c r="K74" t="s">
        <v>351</v>
      </c>
      <c r="L74" t="s">
        <v>351</v>
      </c>
      <c r="N74" t="s">
        <v>351</v>
      </c>
      <c r="O74" t="s">
        <v>350</v>
      </c>
      <c r="P74" t="s">
        <v>351</v>
      </c>
      <c r="Q74" t="s">
        <v>351</v>
      </c>
      <c r="R74" t="s">
        <v>353</v>
      </c>
      <c r="S74" t="s">
        <v>356</v>
      </c>
      <c r="T74" t="s">
        <v>356</v>
      </c>
      <c r="U74" s="5"/>
      <c r="V74" s="5"/>
      <c r="W74" s="5"/>
      <c r="X74" s="5"/>
      <c r="Y74" s="5"/>
      <c r="Z74" s="5"/>
      <c r="AA74" s="5"/>
      <c r="AB74" s="5"/>
    </row>
    <row r="75" spans="1:29" x14ac:dyDescent="0.25">
      <c r="A75">
        <v>19</v>
      </c>
      <c r="B75" t="s">
        <v>59</v>
      </c>
      <c r="C75" t="s">
        <v>57</v>
      </c>
      <c r="D75" t="s">
        <v>347</v>
      </c>
      <c r="E75">
        <v>2</v>
      </c>
      <c r="F75">
        <v>2</v>
      </c>
      <c r="G75" t="s">
        <v>350</v>
      </c>
      <c r="H75" t="s">
        <v>245</v>
      </c>
      <c r="I75" t="s">
        <v>348</v>
      </c>
      <c r="J75">
        <v>50</v>
      </c>
      <c r="K75" t="s">
        <v>351</v>
      </c>
      <c r="L75" t="s">
        <v>351</v>
      </c>
      <c r="M75" t="s">
        <v>350</v>
      </c>
      <c r="N75" t="s">
        <v>351</v>
      </c>
      <c r="O75" t="s">
        <v>351</v>
      </c>
      <c r="R75" t="s">
        <v>353</v>
      </c>
      <c r="U75" s="5"/>
      <c r="V75" s="5"/>
      <c r="W75" s="5"/>
      <c r="X75" s="5"/>
      <c r="Y75" s="5"/>
      <c r="Z75" s="5"/>
      <c r="AA75" s="5"/>
      <c r="AB75" s="5"/>
    </row>
    <row r="76" spans="1:29" x14ac:dyDescent="0.25">
      <c r="A76">
        <v>19</v>
      </c>
      <c r="B76" t="s">
        <v>59</v>
      </c>
      <c r="C76" t="s">
        <v>57</v>
      </c>
      <c r="D76" t="s">
        <v>347</v>
      </c>
      <c r="E76">
        <v>2</v>
      </c>
      <c r="F76">
        <v>2</v>
      </c>
      <c r="G76" t="s">
        <v>351</v>
      </c>
      <c r="H76" t="s">
        <v>245</v>
      </c>
      <c r="I76" t="s">
        <v>348</v>
      </c>
      <c r="J76">
        <v>50</v>
      </c>
      <c r="K76" t="s">
        <v>351</v>
      </c>
      <c r="L76" t="s">
        <v>351</v>
      </c>
      <c r="N76" t="s">
        <v>351</v>
      </c>
      <c r="O76" t="s">
        <v>351</v>
      </c>
      <c r="P76" t="s">
        <v>351</v>
      </c>
      <c r="Q76" t="s">
        <v>351</v>
      </c>
      <c r="R76" t="s">
        <v>353</v>
      </c>
      <c r="S76" t="s">
        <v>356</v>
      </c>
      <c r="T76" t="s">
        <v>356</v>
      </c>
      <c r="U76" s="5"/>
      <c r="V76" s="5"/>
      <c r="W76" s="5"/>
      <c r="X76" s="5"/>
      <c r="Y76" s="5"/>
      <c r="Z76" s="5"/>
      <c r="AA76" s="5"/>
      <c r="AB76" s="5"/>
      <c r="AC76" t="s">
        <v>295</v>
      </c>
    </row>
    <row r="77" spans="1:29" x14ac:dyDescent="0.25">
      <c r="A77">
        <v>20</v>
      </c>
      <c r="B77" t="s">
        <v>60</v>
      </c>
      <c r="C77" t="s">
        <v>58</v>
      </c>
      <c r="D77" t="s">
        <v>347</v>
      </c>
      <c r="E77">
        <v>2</v>
      </c>
      <c r="F77">
        <v>2</v>
      </c>
      <c r="G77" t="s">
        <v>350</v>
      </c>
      <c r="H77" t="s">
        <v>245</v>
      </c>
      <c r="I77" t="s">
        <v>348</v>
      </c>
      <c r="J77">
        <v>50</v>
      </c>
      <c r="K77" t="s">
        <v>350</v>
      </c>
      <c r="L77" t="s">
        <v>350</v>
      </c>
      <c r="M77" t="s">
        <v>350</v>
      </c>
      <c r="N77" t="s">
        <v>351</v>
      </c>
      <c r="O77" t="s">
        <v>351</v>
      </c>
      <c r="R77" t="s">
        <v>352</v>
      </c>
      <c r="U77" s="5"/>
      <c r="V77" s="5"/>
      <c r="W77" s="5"/>
      <c r="X77" s="5"/>
      <c r="Y77" s="5"/>
      <c r="Z77" s="5"/>
      <c r="AA77" s="5"/>
      <c r="AB77" s="5"/>
    </row>
    <row r="78" spans="1:29" x14ac:dyDescent="0.25">
      <c r="A78">
        <v>20</v>
      </c>
      <c r="B78" t="s">
        <v>60</v>
      </c>
      <c r="C78" t="s">
        <v>58</v>
      </c>
      <c r="D78" t="s">
        <v>347</v>
      </c>
      <c r="E78">
        <v>1</v>
      </c>
      <c r="F78">
        <v>1</v>
      </c>
      <c r="G78" t="s">
        <v>351</v>
      </c>
      <c r="H78" t="s">
        <v>245</v>
      </c>
      <c r="I78" t="s">
        <v>348</v>
      </c>
      <c r="J78">
        <v>50</v>
      </c>
      <c r="K78" t="s">
        <v>351</v>
      </c>
      <c r="L78" t="s">
        <v>351</v>
      </c>
      <c r="M78" t="s">
        <v>351</v>
      </c>
      <c r="N78" t="s">
        <v>351</v>
      </c>
      <c r="O78" t="s">
        <v>351</v>
      </c>
      <c r="P78" t="s">
        <v>351</v>
      </c>
      <c r="Q78" t="s">
        <v>351</v>
      </c>
      <c r="R78" t="s">
        <v>352</v>
      </c>
      <c r="S78" t="s">
        <v>356</v>
      </c>
      <c r="T78" t="s">
        <v>356</v>
      </c>
      <c r="U78" s="5"/>
      <c r="V78" s="5"/>
      <c r="W78" s="5"/>
      <c r="X78" s="5"/>
      <c r="Y78" s="5"/>
      <c r="Z78" s="5"/>
      <c r="AA78" s="5"/>
      <c r="AB78" s="5"/>
      <c r="AC78" t="s">
        <v>295</v>
      </c>
    </row>
    <row r="79" spans="1:29" x14ac:dyDescent="0.25">
      <c r="A79">
        <v>20</v>
      </c>
      <c r="B79" t="s">
        <v>60</v>
      </c>
      <c r="C79" t="s">
        <v>58</v>
      </c>
      <c r="D79" t="s">
        <v>347</v>
      </c>
      <c r="E79">
        <v>1</v>
      </c>
      <c r="F79">
        <v>1</v>
      </c>
      <c r="G79" t="s">
        <v>351</v>
      </c>
      <c r="H79" t="s">
        <v>245</v>
      </c>
      <c r="I79" t="s">
        <v>348</v>
      </c>
      <c r="J79">
        <v>50</v>
      </c>
      <c r="K79" t="s">
        <v>351</v>
      </c>
      <c r="L79" t="s">
        <v>351</v>
      </c>
      <c r="M79" t="s">
        <v>351</v>
      </c>
      <c r="N79" t="s">
        <v>351</v>
      </c>
      <c r="O79" t="s">
        <v>351</v>
      </c>
      <c r="P79" t="s">
        <v>351</v>
      </c>
      <c r="Q79" t="s">
        <v>351</v>
      </c>
      <c r="R79" t="s">
        <v>352</v>
      </c>
      <c r="S79" t="s">
        <v>356</v>
      </c>
      <c r="T79" t="s">
        <v>356</v>
      </c>
      <c r="U79" s="5"/>
      <c r="V79" s="5"/>
      <c r="W79" s="5"/>
      <c r="X79" s="5"/>
      <c r="Y79" s="5"/>
      <c r="Z79" s="5"/>
      <c r="AA79" s="5"/>
      <c r="AB79" s="5"/>
      <c r="AC79" t="s">
        <v>295</v>
      </c>
    </row>
    <row r="80" spans="1:29" x14ac:dyDescent="0.25">
      <c r="A80">
        <v>21</v>
      </c>
      <c r="B80" t="s">
        <v>66</v>
      </c>
      <c r="C80" t="s">
        <v>65</v>
      </c>
      <c r="D80" t="s">
        <v>347</v>
      </c>
      <c r="E80">
        <v>2</v>
      </c>
      <c r="F80">
        <v>2</v>
      </c>
      <c r="G80" t="s">
        <v>350</v>
      </c>
      <c r="H80" t="s">
        <v>245</v>
      </c>
      <c r="I80" t="s">
        <v>348</v>
      </c>
      <c r="J80">
        <v>50</v>
      </c>
      <c r="K80" t="s">
        <v>351</v>
      </c>
      <c r="L80" t="s">
        <v>351</v>
      </c>
      <c r="N80" t="s">
        <v>351</v>
      </c>
      <c r="O80" t="s">
        <v>351</v>
      </c>
      <c r="P80" t="s">
        <v>351</v>
      </c>
      <c r="Q80" t="s">
        <v>351</v>
      </c>
      <c r="R80" t="s">
        <v>354</v>
      </c>
      <c r="S80" t="s">
        <v>356</v>
      </c>
      <c r="T80" t="s">
        <v>356</v>
      </c>
      <c r="U80" s="5"/>
      <c r="V80" s="5"/>
      <c r="W80" s="5"/>
      <c r="X80" s="5"/>
      <c r="Y80" s="5"/>
      <c r="Z80" s="5"/>
      <c r="AA80" s="5"/>
      <c r="AB80" s="5"/>
    </row>
    <row r="81" spans="1:29" x14ac:dyDescent="0.25">
      <c r="A81">
        <v>21</v>
      </c>
      <c r="B81" t="s">
        <v>66</v>
      </c>
      <c r="C81" t="s">
        <v>65</v>
      </c>
      <c r="D81" t="s">
        <v>347</v>
      </c>
      <c r="E81">
        <v>2</v>
      </c>
      <c r="F81">
        <v>1</v>
      </c>
      <c r="G81" t="s">
        <v>351</v>
      </c>
      <c r="H81" t="s">
        <v>245</v>
      </c>
      <c r="I81" t="s">
        <v>348</v>
      </c>
      <c r="J81">
        <v>50</v>
      </c>
      <c r="K81" t="s">
        <v>351</v>
      </c>
      <c r="L81" t="s">
        <v>350</v>
      </c>
      <c r="N81" t="s">
        <v>351</v>
      </c>
      <c r="O81" t="s">
        <v>351</v>
      </c>
      <c r="P81" t="s">
        <v>351</v>
      </c>
      <c r="Q81" t="s">
        <v>351</v>
      </c>
      <c r="R81" t="s">
        <v>354</v>
      </c>
      <c r="S81" t="s">
        <v>356</v>
      </c>
      <c r="T81" t="s">
        <v>356</v>
      </c>
      <c r="U81" s="5"/>
      <c r="V81" s="5"/>
      <c r="W81" s="5"/>
      <c r="X81" s="5"/>
      <c r="Y81" s="5"/>
      <c r="Z81" s="5"/>
      <c r="AA81" s="5"/>
      <c r="AB81" s="5"/>
      <c r="AC81" t="s">
        <v>307</v>
      </c>
    </row>
    <row r="82" spans="1:29" x14ac:dyDescent="0.25">
      <c r="A82">
        <v>21</v>
      </c>
      <c r="B82" t="s">
        <v>66</v>
      </c>
      <c r="C82" t="s">
        <v>65</v>
      </c>
      <c r="D82" t="s">
        <v>347</v>
      </c>
      <c r="E82">
        <v>1</v>
      </c>
      <c r="F82">
        <v>2</v>
      </c>
      <c r="G82" t="s">
        <v>351</v>
      </c>
      <c r="H82" t="s">
        <v>309</v>
      </c>
      <c r="I82" t="s">
        <v>348</v>
      </c>
      <c r="J82">
        <v>50</v>
      </c>
      <c r="K82" t="s">
        <v>351</v>
      </c>
      <c r="L82" t="s">
        <v>351</v>
      </c>
      <c r="N82" t="s">
        <v>351</v>
      </c>
      <c r="O82" t="s">
        <v>351</v>
      </c>
      <c r="R82" t="s">
        <v>354</v>
      </c>
      <c r="U82" s="5"/>
      <c r="V82" s="5"/>
      <c r="W82" s="5"/>
      <c r="X82" s="5"/>
      <c r="Y82" s="5"/>
      <c r="Z82" s="5"/>
      <c r="AA82" s="5"/>
      <c r="AB82" s="5"/>
      <c r="AC82" t="s">
        <v>303</v>
      </c>
    </row>
    <row r="83" spans="1:29" x14ac:dyDescent="0.25">
      <c r="A83">
        <v>22</v>
      </c>
      <c r="B83" t="s">
        <v>68</v>
      </c>
      <c r="C83" t="s">
        <v>67</v>
      </c>
      <c r="D83" t="s">
        <v>347</v>
      </c>
      <c r="E83">
        <v>1</v>
      </c>
      <c r="F83">
        <v>1</v>
      </c>
      <c r="G83" t="s">
        <v>350</v>
      </c>
      <c r="H83" t="s">
        <v>309</v>
      </c>
      <c r="I83" t="s">
        <v>348</v>
      </c>
      <c r="K83" t="s">
        <v>351</v>
      </c>
      <c r="L83" t="s">
        <v>350</v>
      </c>
      <c r="M83" t="s">
        <v>351</v>
      </c>
      <c r="N83" t="s">
        <v>351</v>
      </c>
      <c r="O83" t="s">
        <v>351</v>
      </c>
      <c r="R83" t="s">
        <v>353</v>
      </c>
      <c r="U83" s="5"/>
      <c r="V83" s="5"/>
      <c r="W83" s="5"/>
      <c r="X83" s="5"/>
      <c r="Y83" s="5"/>
      <c r="Z83" s="5"/>
      <c r="AA83" s="5"/>
      <c r="AB83" s="5"/>
    </row>
    <row r="84" spans="1:29" x14ac:dyDescent="0.25">
      <c r="A84">
        <v>22</v>
      </c>
      <c r="B84" t="s">
        <v>68</v>
      </c>
      <c r="C84" t="s">
        <v>67</v>
      </c>
      <c r="D84" t="s">
        <v>347</v>
      </c>
      <c r="E84">
        <v>1</v>
      </c>
      <c r="F84">
        <v>1</v>
      </c>
      <c r="G84" t="s">
        <v>350</v>
      </c>
      <c r="H84" s="5" t="s">
        <v>309</v>
      </c>
      <c r="I84" s="5" t="s">
        <v>348</v>
      </c>
      <c r="K84" t="s">
        <v>351</v>
      </c>
      <c r="L84" t="s">
        <v>350</v>
      </c>
      <c r="N84" t="s">
        <v>351</v>
      </c>
      <c r="O84" t="s">
        <v>351</v>
      </c>
      <c r="R84" t="s">
        <v>353</v>
      </c>
      <c r="U84" s="5"/>
      <c r="V84" s="5"/>
      <c r="W84" s="5"/>
      <c r="X84" s="5"/>
      <c r="Y84" s="5"/>
      <c r="Z84" s="5"/>
      <c r="AA84" s="5"/>
      <c r="AB84" s="5"/>
    </row>
    <row r="85" spans="1:29" x14ac:dyDescent="0.25">
      <c r="A85">
        <v>22</v>
      </c>
      <c r="B85" t="s">
        <v>68</v>
      </c>
      <c r="C85" t="s">
        <v>67</v>
      </c>
      <c r="D85" t="s">
        <v>347</v>
      </c>
      <c r="E85">
        <v>1</v>
      </c>
      <c r="F85">
        <v>1</v>
      </c>
      <c r="G85" t="s">
        <v>350</v>
      </c>
      <c r="H85" s="3" t="s">
        <v>309</v>
      </c>
      <c r="I85" s="3" t="s">
        <v>348</v>
      </c>
      <c r="K85" t="s">
        <v>351</v>
      </c>
      <c r="L85" t="s">
        <v>350</v>
      </c>
      <c r="N85" t="s">
        <v>351</v>
      </c>
      <c r="O85" t="s">
        <v>351</v>
      </c>
      <c r="R85" t="s">
        <v>353</v>
      </c>
      <c r="U85" s="5"/>
      <c r="V85" s="5"/>
      <c r="W85" s="5"/>
      <c r="X85" s="5"/>
      <c r="Y85" s="5"/>
      <c r="Z85" s="5"/>
      <c r="AA85" s="5"/>
      <c r="AB85" s="5"/>
    </row>
    <row r="86" spans="1:29" x14ac:dyDescent="0.25">
      <c r="A86">
        <v>22</v>
      </c>
      <c r="B86" t="s">
        <v>68</v>
      </c>
      <c r="C86" t="s">
        <v>67</v>
      </c>
      <c r="D86" t="s">
        <v>347</v>
      </c>
      <c r="E86">
        <v>1</v>
      </c>
      <c r="F86">
        <v>1</v>
      </c>
      <c r="G86" t="s">
        <v>350</v>
      </c>
      <c r="H86" s="3" t="s">
        <v>309</v>
      </c>
      <c r="I86" s="3" t="s">
        <v>348</v>
      </c>
      <c r="K86" t="s">
        <v>351</v>
      </c>
      <c r="L86" t="s">
        <v>350</v>
      </c>
      <c r="N86" t="s">
        <v>351</v>
      </c>
      <c r="O86" t="s">
        <v>351</v>
      </c>
      <c r="R86" t="s">
        <v>353</v>
      </c>
      <c r="U86" s="5"/>
      <c r="V86" s="5"/>
      <c r="W86" s="5"/>
      <c r="X86" s="5"/>
      <c r="Y86" s="5"/>
      <c r="Z86" s="5"/>
      <c r="AA86" s="5"/>
      <c r="AB86" s="5"/>
    </row>
    <row r="87" spans="1:29" x14ac:dyDescent="0.25">
      <c r="A87">
        <v>23</v>
      </c>
      <c r="B87" t="s">
        <v>73</v>
      </c>
      <c r="C87" t="s">
        <v>72</v>
      </c>
      <c r="D87" t="s">
        <v>347</v>
      </c>
      <c r="E87">
        <v>1</v>
      </c>
      <c r="F87">
        <v>1</v>
      </c>
      <c r="G87" t="s">
        <v>351</v>
      </c>
      <c r="H87" s="3" t="s">
        <v>309</v>
      </c>
      <c r="I87" s="3" t="s">
        <v>314</v>
      </c>
      <c r="K87" t="s">
        <v>351</v>
      </c>
      <c r="L87" t="s">
        <v>350</v>
      </c>
      <c r="N87" t="s">
        <v>351</v>
      </c>
      <c r="O87" t="s">
        <v>351</v>
      </c>
      <c r="P87" t="s">
        <v>351</v>
      </c>
      <c r="Q87" t="s">
        <v>351</v>
      </c>
      <c r="R87" t="s">
        <v>353</v>
      </c>
      <c r="S87" t="s">
        <v>355</v>
      </c>
      <c r="T87" t="s">
        <v>355</v>
      </c>
      <c r="U87" s="5"/>
      <c r="V87" s="5"/>
      <c r="W87" s="5"/>
      <c r="X87" s="5"/>
      <c r="Y87" s="5"/>
      <c r="Z87" s="5"/>
      <c r="AA87" s="5"/>
      <c r="AB87" s="5"/>
    </row>
    <row r="88" spans="1:29" x14ac:dyDescent="0.25">
      <c r="A88">
        <v>23</v>
      </c>
      <c r="B88" t="s">
        <v>73</v>
      </c>
      <c r="C88" t="s">
        <v>72</v>
      </c>
      <c r="D88" t="s">
        <v>347</v>
      </c>
      <c r="E88">
        <v>1</v>
      </c>
      <c r="F88">
        <v>1</v>
      </c>
      <c r="G88" t="s">
        <v>351</v>
      </c>
      <c r="H88" s="5" t="s">
        <v>309</v>
      </c>
      <c r="I88" s="5" t="s">
        <v>314</v>
      </c>
      <c r="K88" t="s">
        <v>351</v>
      </c>
      <c r="L88" t="s">
        <v>350</v>
      </c>
      <c r="M88" t="s">
        <v>351</v>
      </c>
      <c r="N88" t="s">
        <v>351</v>
      </c>
      <c r="O88" t="s">
        <v>351</v>
      </c>
      <c r="P88" t="s">
        <v>351</v>
      </c>
      <c r="Q88" t="s">
        <v>351</v>
      </c>
      <c r="R88" t="s">
        <v>353</v>
      </c>
      <c r="S88" t="s">
        <v>355</v>
      </c>
      <c r="T88" t="s">
        <v>355</v>
      </c>
      <c r="U88" s="5"/>
      <c r="V88" s="5"/>
      <c r="W88" s="5"/>
      <c r="X88" s="5"/>
      <c r="Y88" s="5"/>
      <c r="Z88" s="5"/>
      <c r="AA88" s="5"/>
      <c r="AB88" s="5"/>
    </row>
    <row r="89" spans="1:29" x14ac:dyDescent="0.25">
      <c r="A89">
        <v>23</v>
      </c>
      <c r="B89" t="s">
        <v>73</v>
      </c>
      <c r="C89" t="s">
        <v>72</v>
      </c>
      <c r="D89" t="s">
        <v>347</v>
      </c>
      <c r="E89">
        <v>1</v>
      </c>
      <c r="F89">
        <v>1</v>
      </c>
      <c r="G89" t="s">
        <v>350</v>
      </c>
      <c r="H89" s="5" t="s">
        <v>309</v>
      </c>
      <c r="I89" s="5" t="s">
        <v>348</v>
      </c>
      <c r="K89" t="s">
        <v>351</v>
      </c>
      <c r="L89" t="s">
        <v>350</v>
      </c>
      <c r="N89" t="s">
        <v>351</v>
      </c>
      <c r="O89" t="s">
        <v>351</v>
      </c>
      <c r="R89" t="s">
        <v>353</v>
      </c>
      <c r="U89" s="5"/>
      <c r="V89" s="5"/>
      <c r="W89" s="5"/>
      <c r="X89" s="5"/>
      <c r="Y89" s="5"/>
      <c r="Z89" s="5"/>
      <c r="AA89" s="5"/>
      <c r="AB89" s="5"/>
    </row>
    <row r="90" spans="1:29" x14ac:dyDescent="0.25">
      <c r="A90">
        <v>24</v>
      </c>
      <c r="B90" t="s">
        <v>75</v>
      </c>
      <c r="C90" t="s">
        <v>74</v>
      </c>
      <c r="D90" t="s">
        <v>347</v>
      </c>
      <c r="E90">
        <v>1</v>
      </c>
      <c r="F90">
        <v>1</v>
      </c>
      <c r="G90" t="s">
        <v>351</v>
      </c>
      <c r="H90" s="5" t="s">
        <v>245</v>
      </c>
      <c r="I90" s="5" t="s">
        <v>314</v>
      </c>
      <c r="J90">
        <v>50</v>
      </c>
      <c r="K90" t="s">
        <v>351</v>
      </c>
      <c r="L90" t="s">
        <v>350</v>
      </c>
      <c r="M90" t="s">
        <v>351</v>
      </c>
      <c r="N90" t="s">
        <v>351</v>
      </c>
      <c r="O90" t="s">
        <v>351</v>
      </c>
      <c r="P90" t="s">
        <v>351</v>
      </c>
      <c r="R90" t="s">
        <v>353</v>
      </c>
      <c r="S90" t="s">
        <v>356</v>
      </c>
      <c r="T90" t="s">
        <v>356</v>
      </c>
      <c r="U90" s="5"/>
      <c r="V90" s="5"/>
      <c r="W90" s="5"/>
      <c r="X90" s="5"/>
      <c r="Y90" s="5"/>
      <c r="Z90" s="5"/>
      <c r="AA90" s="5"/>
      <c r="AB90" s="5"/>
    </row>
    <row r="91" spans="1:29" x14ac:dyDescent="0.25">
      <c r="A91">
        <v>24</v>
      </c>
      <c r="B91" t="s">
        <v>75</v>
      </c>
      <c r="C91" t="s">
        <v>74</v>
      </c>
      <c r="D91" t="s">
        <v>347</v>
      </c>
      <c r="E91">
        <v>1</v>
      </c>
      <c r="F91">
        <v>1</v>
      </c>
      <c r="G91" t="s">
        <v>351</v>
      </c>
      <c r="H91" s="5" t="s">
        <v>245</v>
      </c>
      <c r="I91" s="5" t="s">
        <v>314</v>
      </c>
      <c r="K91" t="s">
        <v>351</v>
      </c>
      <c r="L91" t="s">
        <v>350</v>
      </c>
      <c r="M91" t="s">
        <v>351</v>
      </c>
      <c r="N91" t="s">
        <v>351</v>
      </c>
      <c r="O91" t="s">
        <v>351</v>
      </c>
      <c r="P91" t="s">
        <v>351</v>
      </c>
      <c r="R91" t="s">
        <v>353</v>
      </c>
      <c r="S91" t="s">
        <v>356</v>
      </c>
      <c r="T91" t="s">
        <v>356</v>
      </c>
      <c r="U91" s="5"/>
      <c r="V91" s="5"/>
      <c r="W91" s="5"/>
      <c r="X91" s="5"/>
      <c r="Y91" s="5"/>
      <c r="Z91" s="5"/>
      <c r="AA91" s="5"/>
      <c r="AB91" s="5"/>
    </row>
    <row r="92" spans="1:29" x14ac:dyDescent="0.25">
      <c r="A92">
        <v>24</v>
      </c>
      <c r="B92" t="s">
        <v>75</v>
      </c>
      <c r="C92" t="s">
        <v>74</v>
      </c>
      <c r="D92" t="s">
        <v>347</v>
      </c>
      <c r="E92">
        <v>1</v>
      </c>
      <c r="F92">
        <v>1</v>
      </c>
      <c r="G92" t="s">
        <v>351</v>
      </c>
      <c r="H92" s="5" t="s">
        <v>245</v>
      </c>
      <c r="I92" s="5" t="s">
        <v>314</v>
      </c>
      <c r="K92" t="s">
        <v>351</v>
      </c>
      <c r="L92" t="s">
        <v>350</v>
      </c>
      <c r="M92" t="s">
        <v>351</v>
      </c>
      <c r="N92" t="s">
        <v>351</v>
      </c>
      <c r="O92" t="s">
        <v>351</v>
      </c>
      <c r="P92" t="s">
        <v>351</v>
      </c>
      <c r="R92" t="s">
        <v>353</v>
      </c>
      <c r="S92" t="s">
        <v>356</v>
      </c>
      <c r="T92" t="s">
        <v>356</v>
      </c>
      <c r="U92" s="5"/>
      <c r="V92" s="5"/>
      <c r="W92" s="5"/>
      <c r="X92" s="5"/>
      <c r="Y92" s="5"/>
      <c r="Z92" s="5"/>
      <c r="AA92" s="5"/>
      <c r="AB92" s="5"/>
    </row>
    <row r="93" spans="1:29" x14ac:dyDescent="0.25">
      <c r="A93">
        <v>24</v>
      </c>
      <c r="B93" t="s">
        <v>75</v>
      </c>
      <c r="C93" t="s">
        <v>74</v>
      </c>
      <c r="D93" t="s">
        <v>347</v>
      </c>
      <c r="E93">
        <v>1</v>
      </c>
      <c r="F93">
        <v>1</v>
      </c>
      <c r="G93" t="s">
        <v>351</v>
      </c>
      <c r="H93" s="5" t="s">
        <v>245</v>
      </c>
      <c r="I93" s="5" t="s">
        <v>314</v>
      </c>
      <c r="K93" t="s">
        <v>351</v>
      </c>
      <c r="L93" t="s">
        <v>350</v>
      </c>
      <c r="M93" t="s">
        <v>351</v>
      </c>
      <c r="N93" t="s">
        <v>351</v>
      </c>
      <c r="O93" t="s">
        <v>351</v>
      </c>
      <c r="P93" t="s">
        <v>351</v>
      </c>
      <c r="R93" t="s">
        <v>353</v>
      </c>
      <c r="S93" t="s">
        <v>356</v>
      </c>
      <c r="T93" t="s">
        <v>356</v>
      </c>
      <c r="U93" s="5"/>
      <c r="V93" s="5"/>
      <c r="W93" s="5"/>
      <c r="X93" s="5"/>
      <c r="Y93" s="5"/>
      <c r="Z93" s="5"/>
      <c r="AA93" s="5"/>
      <c r="AB93" s="5"/>
    </row>
    <row r="94" spans="1:29" x14ac:dyDescent="0.25">
      <c r="A94">
        <v>25</v>
      </c>
      <c r="B94" t="s">
        <v>78</v>
      </c>
      <c r="C94" t="s">
        <v>77</v>
      </c>
      <c r="D94" t="s">
        <v>347</v>
      </c>
      <c r="E94">
        <v>2</v>
      </c>
      <c r="F94">
        <v>2</v>
      </c>
      <c r="G94" t="s">
        <v>351</v>
      </c>
      <c r="H94" s="5" t="s">
        <v>245</v>
      </c>
      <c r="I94" s="5" t="s">
        <v>348</v>
      </c>
      <c r="J94">
        <v>50</v>
      </c>
      <c r="K94" t="s">
        <v>350</v>
      </c>
      <c r="L94" t="s">
        <v>351</v>
      </c>
      <c r="M94" t="s">
        <v>351</v>
      </c>
      <c r="N94" t="s">
        <v>351</v>
      </c>
      <c r="O94" t="s">
        <v>351</v>
      </c>
      <c r="P94" t="s">
        <v>351</v>
      </c>
      <c r="Q94" t="s">
        <v>351</v>
      </c>
      <c r="R94" t="s">
        <v>353</v>
      </c>
      <c r="S94" t="s">
        <v>355</v>
      </c>
      <c r="T94" t="s">
        <v>356</v>
      </c>
      <c r="U94" s="5"/>
      <c r="V94" s="5"/>
      <c r="W94" s="5"/>
      <c r="X94" s="5"/>
      <c r="Y94" s="5"/>
      <c r="Z94" s="5"/>
      <c r="AA94" s="5"/>
      <c r="AB94" s="5"/>
      <c r="AC94" t="s">
        <v>303</v>
      </c>
    </row>
    <row r="95" spans="1:29" x14ac:dyDescent="0.25">
      <c r="A95">
        <v>25</v>
      </c>
      <c r="B95" t="s">
        <v>78</v>
      </c>
      <c r="C95" t="s">
        <v>77</v>
      </c>
      <c r="D95" t="s">
        <v>347</v>
      </c>
      <c r="E95">
        <v>2</v>
      </c>
      <c r="F95">
        <v>2</v>
      </c>
      <c r="G95" t="s">
        <v>351</v>
      </c>
      <c r="H95" s="5" t="s">
        <v>245</v>
      </c>
      <c r="I95" s="5" t="s">
        <v>348</v>
      </c>
      <c r="J95">
        <v>50</v>
      </c>
      <c r="K95" t="s">
        <v>351</v>
      </c>
      <c r="L95" t="s">
        <v>351</v>
      </c>
      <c r="M95" t="s">
        <v>351</v>
      </c>
      <c r="N95" t="s">
        <v>351</v>
      </c>
      <c r="O95" t="s">
        <v>350</v>
      </c>
      <c r="P95" t="s">
        <v>351</v>
      </c>
      <c r="Q95" t="s">
        <v>351</v>
      </c>
      <c r="R95" t="s">
        <v>353</v>
      </c>
      <c r="S95" t="s">
        <v>355</v>
      </c>
      <c r="T95" t="s">
        <v>356</v>
      </c>
      <c r="U95" s="5"/>
      <c r="V95" s="5"/>
      <c r="W95" s="5"/>
      <c r="X95" s="5"/>
      <c r="Y95" s="5"/>
      <c r="Z95" s="5"/>
      <c r="AA95" s="5"/>
      <c r="AB95" s="5"/>
    </row>
    <row r="96" spans="1:29" x14ac:dyDescent="0.25">
      <c r="A96">
        <v>25</v>
      </c>
      <c r="B96" t="s">
        <v>78</v>
      </c>
      <c r="C96" t="s">
        <v>77</v>
      </c>
      <c r="D96" t="s">
        <v>347</v>
      </c>
      <c r="E96">
        <v>2</v>
      </c>
      <c r="F96">
        <v>2</v>
      </c>
      <c r="G96" t="s">
        <v>351</v>
      </c>
      <c r="H96" s="5" t="s">
        <v>245</v>
      </c>
      <c r="I96" s="5" t="s">
        <v>348</v>
      </c>
      <c r="J96">
        <v>50</v>
      </c>
      <c r="K96" t="s">
        <v>351</v>
      </c>
      <c r="L96" t="s">
        <v>351</v>
      </c>
      <c r="N96" t="s">
        <v>351</v>
      </c>
      <c r="O96" t="s">
        <v>351</v>
      </c>
      <c r="P96" t="s">
        <v>351</v>
      </c>
      <c r="Q96" t="s">
        <v>351</v>
      </c>
      <c r="R96" t="s">
        <v>353</v>
      </c>
      <c r="S96" t="s">
        <v>355</v>
      </c>
      <c r="T96" t="s">
        <v>356</v>
      </c>
      <c r="U96" s="5"/>
      <c r="V96" s="5"/>
      <c r="W96" s="5"/>
      <c r="X96" s="5"/>
      <c r="Y96" s="5"/>
      <c r="Z96" s="5"/>
      <c r="AA96" s="5"/>
      <c r="AB96" s="5"/>
    </row>
    <row r="97" spans="1:29" x14ac:dyDescent="0.25">
      <c r="A97">
        <v>25</v>
      </c>
      <c r="B97" t="s">
        <v>78</v>
      </c>
      <c r="C97" t="s">
        <v>77</v>
      </c>
      <c r="D97" t="s">
        <v>345</v>
      </c>
      <c r="E97">
        <v>1</v>
      </c>
      <c r="F97">
        <v>1</v>
      </c>
      <c r="G97" t="s">
        <v>351</v>
      </c>
      <c r="H97" s="5" t="s">
        <v>245</v>
      </c>
      <c r="I97" s="5" t="s">
        <v>348</v>
      </c>
      <c r="J97">
        <v>50</v>
      </c>
      <c r="K97" t="s">
        <v>350</v>
      </c>
      <c r="L97" t="s">
        <v>350</v>
      </c>
      <c r="M97" t="s">
        <v>351</v>
      </c>
      <c r="N97" t="s">
        <v>351</v>
      </c>
      <c r="O97" t="s">
        <v>351</v>
      </c>
      <c r="P97" t="s">
        <v>350</v>
      </c>
      <c r="Q97" t="s">
        <v>350</v>
      </c>
      <c r="R97" t="s">
        <v>353</v>
      </c>
      <c r="S97" t="s">
        <v>355</v>
      </c>
      <c r="T97" t="s">
        <v>356</v>
      </c>
      <c r="U97" s="5"/>
      <c r="V97" s="5"/>
      <c r="W97" s="5"/>
      <c r="X97" s="5"/>
      <c r="Y97" s="5"/>
      <c r="Z97" s="5"/>
      <c r="AA97" s="5"/>
      <c r="AB97" s="5"/>
    </row>
    <row r="98" spans="1:29" x14ac:dyDescent="0.25">
      <c r="A98">
        <v>26</v>
      </c>
      <c r="B98" t="s">
        <v>81</v>
      </c>
      <c r="C98" t="s">
        <v>80</v>
      </c>
      <c r="D98" t="s">
        <v>347</v>
      </c>
      <c r="E98">
        <v>1</v>
      </c>
      <c r="F98">
        <v>1</v>
      </c>
      <c r="G98" t="s">
        <v>350</v>
      </c>
      <c r="H98" s="5" t="s">
        <v>309</v>
      </c>
      <c r="I98" s="5" t="s">
        <v>348</v>
      </c>
      <c r="J98">
        <v>80</v>
      </c>
      <c r="K98" t="s">
        <v>350</v>
      </c>
      <c r="L98" t="s">
        <v>351</v>
      </c>
      <c r="M98" t="s">
        <v>351</v>
      </c>
      <c r="N98" t="s">
        <v>351</v>
      </c>
      <c r="O98" t="s">
        <v>351</v>
      </c>
      <c r="R98" t="s">
        <v>353</v>
      </c>
      <c r="U98" s="5"/>
      <c r="V98" s="5"/>
      <c r="W98" s="5"/>
      <c r="X98" s="5"/>
      <c r="Y98" s="5"/>
      <c r="Z98" s="5"/>
      <c r="AA98" s="5"/>
      <c r="AB98" s="5"/>
      <c r="AC98" t="s">
        <v>306</v>
      </c>
    </row>
    <row r="99" spans="1:29" x14ac:dyDescent="0.25">
      <c r="A99">
        <v>26</v>
      </c>
      <c r="B99" t="s">
        <v>81</v>
      </c>
      <c r="C99" t="s">
        <v>80</v>
      </c>
      <c r="D99" t="s">
        <v>347</v>
      </c>
      <c r="E99">
        <v>1</v>
      </c>
      <c r="F99">
        <v>1</v>
      </c>
      <c r="G99" t="s">
        <v>350</v>
      </c>
      <c r="H99" s="5" t="s">
        <v>309</v>
      </c>
      <c r="I99" s="5" t="s">
        <v>348</v>
      </c>
      <c r="J99">
        <v>80</v>
      </c>
      <c r="K99" t="s">
        <v>351</v>
      </c>
      <c r="L99" t="s">
        <v>351</v>
      </c>
      <c r="M99" t="s">
        <v>351</v>
      </c>
      <c r="N99" t="s">
        <v>351</v>
      </c>
      <c r="O99" t="s">
        <v>351</v>
      </c>
      <c r="R99" t="s">
        <v>353</v>
      </c>
      <c r="U99" s="5"/>
      <c r="V99" s="5"/>
      <c r="W99" s="5"/>
      <c r="X99" s="5"/>
      <c r="Y99" s="5"/>
      <c r="Z99" s="5"/>
      <c r="AA99" s="5"/>
      <c r="AB99" s="5"/>
    </row>
    <row r="100" spans="1:29" x14ac:dyDescent="0.25">
      <c r="A100">
        <v>26</v>
      </c>
      <c r="B100" t="s">
        <v>81</v>
      </c>
      <c r="C100" t="s">
        <v>80</v>
      </c>
      <c r="D100" t="s">
        <v>347</v>
      </c>
      <c r="E100">
        <v>1</v>
      </c>
      <c r="F100">
        <v>1</v>
      </c>
      <c r="G100" t="s">
        <v>350</v>
      </c>
      <c r="H100" s="5" t="s">
        <v>309</v>
      </c>
      <c r="I100" s="5" t="s">
        <v>348</v>
      </c>
      <c r="J100">
        <v>50</v>
      </c>
      <c r="K100" t="s">
        <v>351</v>
      </c>
      <c r="L100" t="s">
        <v>351</v>
      </c>
      <c r="M100" t="s">
        <v>351</v>
      </c>
      <c r="N100" t="s">
        <v>351</v>
      </c>
      <c r="O100" t="s">
        <v>351</v>
      </c>
      <c r="R100" t="s">
        <v>353</v>
      </c>
      <c r="U100" s="5"/>
      <c r="V100" s="5"/>
      <c r="W100" s="5"/>
      <c r="X100" s="5"/>
      <c r="Y100" s="5"/>
      <c r="Z100" s="5"/>
      <c r="AA100" s="5"/>
      <c r="AB100" s="5"/>
      <c r="AC100" t="s">
        <v>306</v>
      </c>
    </row>
    <row r="101" spans="1:29" x14ac:dyDescent="0.25">
      <c r="A101">
        <v>26</v>
      </c>
      <c r="B101" t="s">
        <v>81</v>
      </c>
      <c r="C101" t="s">
        <v>80</v>
      </c>
      <c r="D101" t="s">
        <v>347</v>
      </c>
      <c r="E101">
        <v>1</v>
      </c>
      <c r="F101">
        <v>1</v>
      </c>
      <c r="G101" t="s">
        <v>350</v>
      </c>
      <c r="H101" s="5" t="s">
        <v>309</v>
      </c>
      <c r="I101" s="5" t="s">
        <v>348</v>
      </c>
      <c r="J101">
        <v>90</v>
      </c>
      <c r="K101" t="s">
        <v>351</v>
      </c>
      <c r="L101" t="s">
        <v>351</v>
      </c>
      <c r="M101" t="s">
        <v>351</v>
      </c>
      <c r="N101" t="s">
        <v>351</v>
      </c>
      <c r="O101" t="s">
        <v>351</v>
      </c>
      <c r="R101" t="s">
        <v>353</v>
      </c>
      <c r="U101" s="5"/>
      <c r="V101" s="5"/>
      <c r="W101" s="5"/>
      <c r="X101" s="5"/>
      <c r="Y101" s="5"/>
      <c r="Z101" s="5"/>
      <c r="AA101" s="5"/>
      <c r="AB101" s="5"/>
    </row>
    <row r="102" spans="1:29" x14ac:dyDescent="0.25">
      <c r="A102">
        <v>27</v>
      </c>
      <c r="B102" t="s">
        <v>84</v>
      </c>
      <c r="C102" t="s">
        <v>83</v>
      </c>
      <c r="D102" t="s">
        <v>347</v>
      </c>
      <c r="E102">
        <v>2</v>
      </c>
      <c r="F102">
        <v>2</v>
      </c>
      <c r="G102" t="s">
        <v>351</v>
      </c>
      <c r="H102" s="5" t="s">
        <v>245</v>
      </c>
      <c r="I102" s="5" t="s">
        <v>314</v>
      </c>
      <c r="J102">
        <v>50</v>
      </c>
      <c r="K102" t="s">
        <v>351</v>
      </c>
      <c r="L102" t="s">
        <v>350</v>
      </c>
      <c r="N102" t="s">
        <v>351</v>
      </c>
      <c r="O102" t="s">
        <v>350</v>
      </c>
      <c r="P102" t="s">
        <v>351</v>
      </c>
      <c r="Q102" t="s">
        <v>351</v>
      </c>
      <c r="R102" t="s">
        <v>353</v>
      </c>
      <c r="S102" t="s">
        <v>356</v>
      </c>
      <c r="T102" t="s">
        <v>356</v>
      </c>
      <c r="U102" s="5"/>
      <c r="V102" s="5"/>
      <c r="W102" s="5"/>
      <c r="X102" s="5"/>
      <c r="Y102" s="5"/>
      <c r="Z102" s="5"/>
      <c r="AA102" s="5"/>
      <c r="AB102" s="5"/>
      <c r="AC102" t="s">
        <v>305</v>
      </c>
    </row>
    <row r="103" spans="1:29" x14ac:dyDescent="0.25">
      <c r="A103">
        <v>27</v>
      </c>
      <c r="B103" t="s">
        <v>84</v>
      </c>
      <c r="C103" t="s">
        <v>83</v>
      </c>
      <c r="D103" t="s">
        <v>347</v>
      </c>
      <c r="E103">
        <v>2</v>
      </c>
      <c r="F103">
        <v>2</v>
      </c>
      <c r="G103" t="s">
        <v>351</v>
      </c>
      <c r="H103" s="5" t="s">
        <v>245</v>
      </c>
      <c r="I103" s="5" t="s">
        <v>314</v>
      </c>
      <c r="J103">
        <v>50</v>
      </c>
      <c r="K103" t="s">
        <v>351</v>
      </c>
      <c r="L103" t="s">
        <v>350</v>
      </c>
      <c r="M103" t="s">
        <v>351</v>
      </c>
      <c r="N103" t="s">
        <v>351</v>
      </c>
      <c r="O103" t="s">
        <v>350</v>
      </c>
      <c r="P103" t="s">
        <v>351</v>
      </c>
      <c r="Q103" t="s">
        <v>351</v>
      </c>
      <c r="R103" t="s">
        <v>353</v>
      </c>
      <c r="S103" t="s">
        <v>356</v>
      </c>
      <c r="T103" t="s">
        <v>356</v>
      </c>
      <c r="U103" s="5"/>
      <c r="V103" s="5"/>
      <c r="W103" s="5"/>
      <c r="X103" s="5"/>
      <c r="Y103" s="5"/>
      <c r="Z103" s="5"/>
      <c r="AA103" s="5"/>
      <c r="AB103" s="5"/>
    </row>
    <row r="104" spans="1:29" x14ac:dyDescent="0.25">
      <c r="A104">
        <v>27</v>
      </c>
      <c r="B104" t="s">
        <v>84</v>
      </c>
      <c r="C104" t="s">
        <v>83</v>
      </c>
      <c r="D104" t="s">
        <v>347</v>
      </c>
      <c r="E104">
        <v>2</v>
      </c>
      <c r="F104">
        <v>2</v>
      </c>
      <c r="G104" t="s">
        <v>351</v>
      </c>
      <c r="H104" s="5" t="s">
        <v>245</v>
      </c>
      <c r="I104" s="5" t="s">
        <v>348</v>
      </c>
      <c r="J104">
        <v>50</v>
      </c>
      <c r="K104" t="s">
        <v>351</v>
      </c>
      <c r="L104" t="s">
        <v>350</v>
      </c>
      <c r="N104" t="s">
        <v>351</v>
      </c>
      <c r="O104" t="s">
        <v>350</v>
      </c>
      <c r="P104" t="s">
        <v>351</v>
      </c>
      <c r="Q104" t="s">
        <v>351</v>
      </c>
      <c r="R104" t="s">
        <v>353</v>
      </c>
      <c r="S104" t="s">
        <v>356</v>
      </c>
      <c r="T104" t="s">
        <v>356</v>
      </c>
      <c r="U104" s="5"/>
      <c r="V104" s="5"/>
      <c r="W104" s="5"/>
      <c r="X104" s="5"/>
      <c r="Y104" s="5"/>
      <c r="Z104" s="5"/>
      <c r="AA104" s="5"/>
      <c r="AB104" s="5"/>
    </row>
    <row r="105" spans="1:29" x14ac:dyDescent="0.25">
      <c r="A105">
        <v>27</v>
      </c>
      <c r="B105" t="s">
        <v>84</v>
      </c>
      <c r="C105" t="s">
        <v>83</v>
      </c>
      <c r="D105" t="s">
        <v>347</v>
      </c>
      <c r="E105">
        <v>2</v>
      </c>
      <c r="F105">
        <v>2</v>
      </c>
      <c r="G105" t="s">
        <v>351</v>
      </c>
      <c r="H105" s="5" t="s">
        <v>245</v>
      </c>
      <c r="I105" s="5" t="s">
        <v>314</v>
      </c>
      <c r="J105">
        <v>50</v>
      </c>
      <c r="K105" t="s">
        <v>351</v>
      </c>
      <c r="L105" t="s">
        <v>350</v>
      </c>
      <c r="M105" t="s">
        <v>351</v>
      </c>
      <c r="N105" t="s">
        <v>351</v>
      </c>
      <c r="O105" t="s">
        <v>350</v>
      </c>
      <c r="P105" t="s">
        <v>351</v>
      </c>
      <c r="Q105" t="s">
        <v>351</v>
      </c>
      <c r="R105" t="s">
        <v>353</v>
      </c>
      <c r="S105" t="s">
        <v>356</v>
      </c>
      <c r="T105" t="s">
        <v>356</v>
      </c>
      <c r="U105" s="5"/>
      <c r="V105" s="5"/>
      <c r="W105" s="5"/>
      <c r="X105" s="5"/>
      <c r="Y105" s="5"/>
      <c r="Z105" s="5"/>
      <c r="AA105" s="5"/>
      <c r="AB105" s="5"/>
    </row>
    <row r="106" spans="1:29" x14ac:dyDescent="0.25">
      <c r="A106">
        <v>28</v>
      </c>
      <c r="B106" t="s">
        <v>87</v>
      </c>
      <c r="C106" t="s">
        <v>86</v>
      </c>
      <c r="D106" t="s">
        <v>347</v>
      </c>
      <c r="E106">
        <v>1</v>
      </c>
      <c r="F106">
        <v>1</v>
      </c>
      <c r="G106" t="s">
        <v>351</v>
      </c>
      <c r="H106" s="5" t="s">
        <v>245</v>
      </c>
      <c r="I106" s="5" t="s">
        <v>348</v>
      </c>
      <c r="J106">
        <v>90</v>
      </c>
      <c r="K106" t="s">
        <v>351</v>
      </c>
      <c r="L106" t="s">
        <v>351</v>
      </c>
      <c r="N106" t="s">
        <v>351</v>
      </c>
      <c r="O106" t="s">
        <v>351</v>
      </c>
      <c r="P106" t="s">
        <v>351</v>
      </c>
      <c r="Q106" t="s">
        <v>351</v>
      </c>
      <c r="R106" t="s">
        <v>353</v>
      </c>
      <c r="S106" t="s">
        <v>356</v>
      </c>
      <c r="T106" t="s">
        <v>356</v>
      </c>
      <c r="U106" s="5"/>
      <c r="V106" s="5"/>
      <c r="W106" s="5"/>
      <c r="X106" s="5"/>
      <c r="Y106" s="5"/>
      <c r="Z106" s="5"/>
      <c r="AA106" s="5"/>
      <c r="AB106" s="5"/>
    </row>
    <row r="107" spans="1:29" x14ac:dyDescent="0.25">
      <c r="A107">
        <v>28</v>
      </c>
      <c r="B107" t="s">
        <v>87</v>
      </c>
      <c r="C107" t="s">
        <v>86</v>
      </c>
      <c r="D107" t="s">
        <v>347</v>
      </c>
      <c r="E107">
        <v>1</v>
      </c>
      <c r="F107">
        <v>1</v>
      </c>
      <c r="G107" t="s">
        <v>351</v>
      </c>
      <c r="H107" s="5" t="s">
        <v>245</v>
      </c>
      <c r="I107" s="5" t="s">
        <v>348</v>
      </c>
      <c r="J107">
        <v>70</v>
      </c>
      <c r="K107" t="s">
        <v>351</v>
      </c>
      <c r="L107" t="s">
        <v>351</v>
      </c>
      <c r="N107" t="s">
        <v>351</v>
      </c>
      <c r="O107" t="s">
        <v>351</v>
      </c>
      <c r="P107" t="s">
        <v>351</v>
      </c>
      <c r="Q107" t="s">
        <v>351</v>
      </c>
      <c r="R107" t="s">
        <v>353</v>
      </c>
      <c r="S107" t="s">
        <v>356</v>
      </c>
      <c r="T107" t="s">
        <v>356</v>
      </c>
      <c r="U107" s="5"/>
      <c r="V107" s="5"/>
      <c r="W107" s="5"/>
      <c r="X107" s="5"/>
      <c r="Y107" s="5"/>
      <c r="Z107" s="5"/>
      <c r="AA107" s="5"/>
      <c r="AB107" s="5"/>
    </row>
    <row r="108" spans="1:29" x14ac:dyDescent="0.25">
      <c r="A108">
        <v>28</v>
      </c>
      <c r="B108" t="s">
        <v>87</v>
      </c>
      <c r="C108" t="s">
        <v>86</v>
      </c>
      <c r="D108" t="s">
        <v>347</v>
      </c>
      <c r="E108">
        <v>1</v>
      </c>
      <c r="F108">
        <v>1</v>
      </c>
      <c r="G108" t="s">
        <v>351</v>
      </c>
      <c r="H108" s="5" t="s">
        <v>245</v>
      </c>
      <c r="I108" s="5" t="s">
        <v>348</v>
      </c>
      <c r="J108">
        <v>70</v>
      </c>
      <c r="K108" t="s">
        <v>351</v>
      </c>
      <c r="L108" t="s">
        <v>351</v>
      </c>
      <c r="N108" t="s">
        <v>351</v>
      </c>
      <c r="O108" t="s">
        <v>351</v>
      </c>
      <c r="P108" t="s">
        <v>351</v>
      </c>
      <c r="Q108" t="s">
        <v>351</v>
      </c>
      <c r="R108" t="s">
        <v>353</v>
      </c>
      <c r="S108" t="s">
        <v>356</v>
      </c>
      <c r="T108" t="s">
        <v>356</v>
      </c>
      <c r="U108" s="5"/>
      <c r="V108" s="5"/>
      <c r="W108" s="5"/>
      <c r="X108" s="5"/>
      <c r="Y108" s="5"/>
      <c r="Z108" s="5"/>
      <c r="AA108" s="5"/>
      <c r="AB108" s="5"/>
    </row>
    <row r="109" spans="1:29" x14ac:dyDescent="0.25">
      <c r="A109">
        <v>28</v>
      </c>
      <c r="B109" t="s">
        <v>87</v>
      </c>
      <c r="C109" t="s">
        <v>86</v>
      </c>
      <c r="D109" t="s">
        <v>347</v>
      </c>
      <c r="E109">
        <v>1</v>
      </c>
      <c r="F109">
        <v>1</v>
      </c>
      <c r="G109" t="s">
        <v>351</v>
      </c>
      <c r="H109" s="5" t="s">
        <v>245</v>
      </c>
      <c r="I109" s="5" t="s">
        <v>348</v>
      </c>
      <c r="J109">
        <v>70</v>
      </c>
      <c r="K109" t="s">
        <v>351</v>
      </c>
      <c r="L109" t="s">
        <v>351</v>
      </c>
      <c r="N109" t="s">
        <v>351</v>
      </c>
      <c r="O109" t="s">
        <v>351</v>
      </c>
      <c r="P109" t="s">
        <v>351</v>
      </c>
      <c r="Q109" t="s">
        <v>351</v>
      </c>
      <c r="R109" t="s">
        <v>353</v>
      </c>
      <c r="S109" t="s">
        <v>356</v>
      </c>
      <c r="T109" t="s">
        <v>356</v>
      </c>
      <c r="U109" s="5"/>
      <c r="V109" s="5"/>
      <c r="W109" s="5"/>
      <c r="X109" s="5"/>
      <c r="Y109" s="5"/>
      <c r="Z109" s="5"/>
      <c r="AA109" s="5"/>
      <c r="AB109" s="5"/>
    </row>
    <row r="110" spans="1:29" x14ac:dyDescent="0.25">
      <c r="A110">
        <v>29</v>
      </c>
      <c r="B110" t="s">
        <v>90</v>
      </c>
      <c r="C110" t="s">
        <v>89</v>
      </c>
      <c r="D110" t="s">
        <v>347</v>
      </c>
      <c r="E110">
        <v>1</v>
      </c>
      <c r="F110">
        <v>1</v>
      </c>
      <c r="G110" t="s">
        <v>351</v>
      </c>
      <c r="H110" s="5" t="s">
        <v>309</v>
      </c>
      <c r="I110" s="5" t="s">
        <v>314</v>
      </c>
      <c r="J110">
        <v>50</v>
      </c>
      <c r="K110" t="s">
        <v>351</v>
      </c>
      <c r="L110" t="s">
        <v>351</v>
      </c>
      <c r="M110" t="s">
        <v>351</v>
      </c>
      <c r="N110" t="s">
        <v>351</v>
      </c>
      <c r="O110" t="s">
        <v>351</v>
      </c>
      <c r="P110" t="s">
        <v>351</v>
      </c>
      <c r="Q110" t="s">
        <v>351</v>
      </c>
      <c r="R110" t="s">
        <v>353</v>
      </c>
      <c r="S110" t="s">
        <v>356</v>
      </c>
      <c r="T110" t="s">
        <v>356</v>
      </c>
      <c r="U110" s="5"/>
      <c r="V110" s="5"/>
      <c r="W110" s="5"/>
      <c r="X110" s="5"/>
      <c r="Y110" s="5"/>
      <c r="Z110" s="5"/>
      <c r="AA110" s="5"/>
      <c r="AB110" s="5"/>
      <c r="AC110" t="s">
        <v>304</v>
      </c>
    </row>
    <row r="111" spans="1:29" x14ac:dyDescent="0.25">
      <c r="A111">
        <v>29</v>
      </c>
      <c r="B111" t="s">
        <v>90</v>
      </c>
      <c r="C111" t="s">
        <v>89</v>
      </c>
      <c r="D111" t="s">
        <v>347</v>
      </c>
      <c r="E111">
        <v>1</v>
      </c>
      <c r="F111">
        <v>1</v>
      </c>
      <c r="G111" t="s">
        <v>351</v>
      </c>
      <c r="H111" s="5" t="s">
        <v>309</v>
      </c>
      <c r="I111" s="5" t="s">
        <v>314</v>
      </c>
      <c r="J111">
        <v>50</v>
      </c>
      <c r="K111" t="s">
        <v>351</v>
      </c>
      <c r="L111" t="s">
        <v>351</v>
      </c>
      <c r="M111" t="s">
        <v>351</v>
      </c>
      <c r="N111" t="s">
        <v>351</v>
      </c>
      <c r="O111" t="s">
        <v>351</v>
      </c>
      <c r="P111" t="s">
        <v>351</v>
      </c>
      <c r="Q111" t="s">
        <v>351</v>
      </c>
      <c r="R111" t="s">
        <v>353</v>
      </c>
      <c r="S111" t="s">
        <v>356</v>
      </c>
      <c r="T111" t="s">
        <v>356</v>
      </c>
      <c r="U111" s="5"/>
      <c r="V111" s="5"/>
      <c r="W111" s="5"/>
      <c r="X111" s="5"/>
      <c r="Y111" s="5"/>
      <c r="Z111" s="5"/>
      <c r="AA111" s="5"/>
      <c r="AB111" s="5"/>
    </row>
    <row r="112" spans="1:29" x14ac:dyDescent="0.25">
      <c r="A112">
        <v>29</v>
      </c>
      <c r="B112" t="s">
        <v>90</v>
      </c>
      <c r="C112" t="s">
        <v>89</v>
      </c>
      <c r="D112" t="s">
        <v>346</v>
      </c>
      <c r="E112">
        <v>1</v>
      </c>
      <c r="F112">
        <v>1</v>
      </c>
      <c r="G112" t="s">
        <v>351</v>
      </c>
      <c r="H112" s="5" t="s">
        <v>309</v>
      </c>
      <c r="I112" s="5" t="s">
        <v>314</v>
      </c>
      <c r="J112">
        <v>50</v>
      </c>
      <c r="K112" t="s">
        <v>350</v>
      </c>
      <c r="L112" t="s">
        <v>350</v>
      </c>
      <c r="N112" t="s">
        <v>350</v>
      </c>
      <c r="O112" t="s">
        <v>351</v>
      </c>
      <c r="P112" t="s">
        <v>351</v>
      </c>
      <c r="Q112" t="s">
        <v>351</v>
      </c>
      <c r="R112" t="s">
        <v>353</v>
      </c>
      <c r="S112" t="s">
        <v>356</v>
      </c>
      <c r="T112" t="s">
        <v>356</v>
      </c>
      <c r="U112" s="5"/>
      <c r="V112" s="5"/>
      <c r="W112" s="5"/>
      <c r="X112" s="5"/>
      <c r="Y112" s="5"/>
      <c r="Z112" s="5"/>
      <c r="AA112" s="5"/>
      <c r="AB112" s="5"/>
    </row>
    <row r="113" spans="1:29" x14ac:dyDescent="0.25">
      <c r="A113">
        <v>29</v>
      </c>
      <c r="B113" t="s">
        <v>90</v>
      </c>
      <c r="C113" t="s">
        <v>89</v>
      </c>
      <c r="D113" t="s">
        <v>347</v>
      </c>
      <c r="E113">
        <v>1</v>
      </c>
      <c r="F113">
        <v>1</v>
      </c>
      <c r="G113" t="s">
        <v>351</v>
      </c>
      <c r="H113" s="5" t="s">
        <v>309</v>
      </c>
      <c r="I113" s="5" t="s">
        <v>314</v>
      </c>
      <c r="J113">
        <v>50</v>
      </c>
      <c r="K113" t="s">
        <v>351</v>
      </c>
      <c r="L113" t="s">
        <v>351</v>
      </c>
      <c r="M113" t="s">
        <v>351</v>
      </c>
      <c r="N113" t="s">
        <v>351</v>
      </c>
      <c r="O113" t="s">
        <v>351</v>
      </c>
      <c r="P113" t="s">
        <v>351</v>
      </c>
      <c r="Q113" t="s">
        <v>351</v>
      </c>
      <c r="R113" t="s">
        <v>353</v>
      </c>
      <c r="S113" t="s">
        <v>356</v>
      </c>
      <c r="T113" t="s">
        <v>356</v>
      </c>
      <c r="U113" s="5"/>
      <c r="V113" s="5"/>
      <c r="W113" s="5"/>
      <c r="X113" s="5"/>
      <c r="Y113" s="5"/>
      <c r="Z113" s="5"/>
      <c r="AA113" s="5"/>
      <c r="AB113" s="5"/>
    </row>
    <row r="114" spans="1:29" x14ac:dyDescent="0.25">
      <c r="A114">
        <v>30</v>
      </c>
      <c r="B114" t="s">
        <v>92</v>
      </c>
      <c r="C114" t="s">
        <v>91</v>
      </c>
      <c r="D114" t="s">
        <v>347</v>
      </c>
      <c r="E114">
        <v>1</v>
      </c>
      <c r="F114">
        <v>1</v>
      </c>
      <c r="G114" t="s">
        <v>350</v>
      </c>
      <c r="H114" s="5" t="s">
        <v>309</v>
      </c>
      <c r="I114" s="5" t="s">
        <v>348</v>
      </c>
      <c r="U114" s="5">
        <v>21.5</v>
      </c>
      <c r="V114" s="5">
        <v>7.73</v>
      </c>
      <c r="W114" s="5"/>
      <c r="X114" s="5">
        <f>5.5/2</f>
        <v>2.75</v>
      </c>
      <c r="Y114" s="5"/>
      <c r="Z114" s="5"/>
      <c r="AA114" s="5"/>
      <c r="AB114" s="5" t="s">
        <v>497</v>
      </c>
    </row>
    <row r="115" spans="1:29" x14ac:dyDescent="0.25">
      <c r="A115">
        <v>30</v>
      </c>
      <c r="B115" t="s">
        <v>92</v>
      </c>
      <c r="C115" t="s">
        <v>91</v>
      </c>
      <c r="D115" t="s">
        <v>347</v>
      </c>
      <c r="E115">
        <v>1</v>
      </c>
      <c r="F115">
        <v>1</v>
      </c>
      <c r="G115" t="s">
        <v>350</v>
      </c>
      <c r="H115" s="5" t="s">
        <v>309</v>
      </c>
      <c r="I115" s="5" t="s">
        <v>348</v>
      </c>
      <c r="U115" s="5">
        <v>19.5</v>
      </c>
      <c r="V115" s="5">
        <v>5.69</v>
      </c>
      <c r="W115" s="5"/>
      <c r="X115" s="5"/>
      <c r="Y115" s="5"/>
      <c r="Z115" s="5"/>
      <c r="AA115" s="5"/>
      <c r="AB115" s="5" t="s">
        <v>497</v>
      </c>
    </row>
    <row r="116" spans="1:29" x14ac:dyDescent="0.25">
      <c r="A116">
        <v>30</v>
      </c>
      <c r="B116" t="s">
        <v>92</v>
      </c>
      <c r="C116" t="s">
        <v>91</v>
      </c>
      <c r="D116" t="s">
        <v>347</v>
      </c>
      <c r="E116">
        <v>1</v>
      </c>
      <c r="F116">
        <v>1</v>
      </c>
      <c r="G116" t="s">
        <v>350</v>
      </c>
      <c r="H116" s="5" t="s">
        <v>309</v>
      </c>
      <c r="I116" s="5" t="s">
        <v>348</v>
      </c>
      <c r="U116" s="5">
        <v>29.5</v>
      </c>
      <c r="V116" s="5">
        <v>7.17</v>
      </c>
      <c r="W116" s="5"/>
      <c r="X116" s="5">
        <f>5.58/2</f>
        <v>2.79</v>
      </c>
      <c r="Y116" s="5"/>
      <c r="Z116" s="5"/>
      <c r="AA116" s="5"/>
      <c r="AB116" s="5" t="s">
        <v>497</v>
      </c>
      <c r="AC116" t="s">
        <v>303</v>
      </c>
    </row>
    <row r="117" spans="1:29" x14ac:dyDescent="0.25">
      <c r="A117">
        <v>30</v>
      </c>
      <c r="B117" t="s">
        <v>92</v>
      </c>
      <c r="C117" t="s">
        <v>91</v>
      </c>
      <c r="D117" t="s">
        <v>347</v>
      </c>
      <c r="E117">
        <v>1</v>
      </c>
      <c r="F117">
        <v>1</v>
      </c>
      <c r="G117" t="s">
        <v>350</v>
      </c>
      <c r="H117" s="5" t="s">
        <v>309</v>
      </c>
      <c r="I117" s="5" t="s">
        <v>348</v>
      </c>
      <c r="U117" s="5">
        <v>19.5</v>
      </c>
      <c r="V117" s="5">
        <v>6.76</v>
      </c>
      <c r="W117" s="5"/>
      <c r="X117" s="5"/>
      <c r="Y117" s="5"/>
      <c r="Z117" s="5"/>
      <c r="AA117" s="5"/>
      <c r="AB117" s="5" t="s">
        <v>497</v>
      </c>
    </row>
    <row r="118" spans="1:29" x14ac:dyDescent="0.25">
      <c r="A118">
        <v>31</v>
      </c>
      <c r="B118" t="s">
        <v>95</v>
      </c>
      <c r="C118" t="s">
        <v>94</v>
      </c>
      <c r="D118" t="s">
        <v>347</v>
      </c>
      <c r="E118">
        <v>1</v>
      </c>
      <c r="F118">
        <v>1</v>
      </c>
      <c r="G118" t="s">
        <v>351</v>
      </c>
      <c r="H118" s="5" t="s">
        <v>309</v>
      </c>
      <c r="I118" s="5" t="s">
        <v>314</v>
      </c>
      <c r="J118" s="5">
        <v>70</v>
      </c>
      <c r="K118" s="5" t="s">
        <v>351</v>
      </c>
      <c r="L118" s="5" t="s">
        <v>351</v>
      </c>
      <c r="M118" s="5" t="s">
        <v>351</v>
      </c>
      <c r="N118" s="5" t="s">
        <v>351</v>
      </c>
      <c r="O118" s="5" t="s">
        <v>351</v>
      </c>
      <c r="P118" s="5" t="s">
        <v>351</v>
      </c>
      <c r="Q118" s="5" t="s">
        <v>351</v>
      </c>
      <c r="R118" s="5" t="s">
        <v>353</v>
      </c>
      <c r="S118" s="5" t="s">
        <v>352</v>
      </c>
      <c r="T118" s="5" t="s">
        <v>352</v>
      </c>
      <c r="U118" s="5"/>
      <c r="V118" s="5"/>
      <c r="W118" s="5"/>
      <c r="X118" s="5"/>
      <c r="Y118" s="5"/>
      <c r="Z118" s="5"/>
      <c r="AA118" s="5"/>
      <c r="AB118" s="5"/>
    </row>
    <row r="119" spans="1:29" x14ac:dyDescent="0.25">
      <c r="A119">
        <v>31</v>
      </c>
      <c r="B119" t="s">
        <v>95</v>
      </c>
      <c r="C119" t="s">
        <v>94</v>
      </c>
      <c r="D119" t="s">
        <v>347</v>
      </c>
      <c r="E119">
        <v>1</v>
      </c>
      <c r="F119">
        <v>1</v>
      </c>
      <c r="G119" t="s">
        <v>351</v>
      </c>
      <c r="H119" s="5" t="s">
        <v>309</v>
      </c>
      <c r="I119" s="5" t="s">
        <v>314</v>
      </c>
      <c r="J119">
        <v>50</v>
      </c>
      <c r="M119" t="s">
        <v>351</v>
      </c>
      <c r="N119" t="s">
        <v>351</v>
      </c>
      <c r="O119" t="s">
        <v>351</v>
      </c>
      <c r="P119" t="s">
        <v>351</v>
      </c>
      <c r="Q119" t="s">
        <v>351</v>
      </c>
      <c r="R119" t="s">
        <v>353</v>
      </c>
      <c r="S119" t="s">
        <v>356</v>
      </c>
      <c r="T119" t="s">
        <v>356</v>
      </c>
      <c r="U119" s="5"/>
      <c r="V119" s="5"/>
      <c r="W119" s="5"/>
      <c r="X119" s="5"/>
      <c r="Y119" s="5"/>
      <c r="Z119" s="5"/>
      <c r="AA119" s="5"/>
      <c r="AB119" s="5"/>
    </row>
    <row r="120" spans="1:29" x14ac:dyDescent="0.25">
      <c r="A120">
        <v>31</v>
      </c>
      <c r="B120" t="s">
        <v>95</v>
      </c>
      <c r="C120" t="s">
        <v>94</v>
      </c>
      <c r="D120" t="s">
        <v>347</v>
      </c>
      <c r="E120">
        <v>1</v>
      </c>
      <c r="F120">
        <v>1</v>
      </c>
      <c r="G120" t="s">
        <v>350</v>
      </c>
      <c r="H120" s="5" t="s">
        <v>309</v>
      </c>
      <c r="I120" s="5" t="s">
        <v>348</v>
      </c>
      <c r="J120">
        <v>50</v>
      </c>
      <c r="K120" t="s">
        <v>351</v>
      </c>
      <c r="L120" t="s">
        <v>351</v>
      </c>
      <c r="M120" t="s">
        <v>351</v>
      </c>
      <c r="N120" t="s">
        <v>351</v>
      </c>
      <c r="O120" t="s">
        <v>351</v>
      </c>
      <c r="R120" t="s">
        <v>353</v>
      </c>
      <c r="U120" s="5"/>
      <c r="V120" s="5"/>
      <c r="W120" s="5"/>
      <c r="X120" s="5"/>
      <c r="Y120" s="5"/>
      <c r="Z120" s="5"/>
      <c r="AA120" s="5"/>
      <c r="AB120" s="5"/>
    </row>
    <row r="121" spans="1:29" x14ac:dyDescent="0.25">
      <c r="A121">
        <v>31</v>
      </c>
      <c r="B121" t="s">
        <v>95</v>
      </c>
      <c r="C121" t="s">
        <v>94</v>
      </c>
      <c r="D121" t="s">
        <v>347</v>
      </c>
      <c r="E121">
        <v>1</v>
      </c>
      <c r="F121">
        <v>1</v>
      </c>
      <c r="G121" t="s">
        <v>350</v>
      </c>
      <c r="H121" s="5" t="s">
        <v>309</v>
      </c>
      <c r="I121" s="5" t="s">
        <v>348</v>
      </c>
      <c r="J121">
        <v>70</v>
      </c>
      <c r="K121" t="s">
        <v>351</v>
      </c>
      <c r="L121" t="s">
        <v>351</v>
      </c>
      <c r="M121" t="s">
        <v>351</v>
      </c>
      <c r="N121" t="s">
        <v>351</v>
      </c>
      <c r="O121" t="s">
        <v>351</v>
      </c>
      <c r="R121" t="s">
        <v>353</v>
      </c>
    </row>
    <row r="122" spans="1:29" x14ac:dyDescent="0.25">
      <c r="A122">
        <v>32</v>
      </c>
      <c r="B122" t="s">
        <v>98</v>
      </c>
      <c r="C122" t="s">
        <v>97</v>
      </c>
      <c r="D122" t="s">
        <v>347</v>
      </c>
      <c r="E122">
        <v>1</v>
      </c>
      <c r="F122">
        <v>1</v>
      </c>
      <c r="G122" t="s">
        <v>350</v>
      </c>
      <c r="H122" s="5" t="s">
        <v>309</v>
      </c>
      <c r="I122" s="5" t="s">
        <v>348</v>
      </c>
      <c r="J122">
        <v>50</v>
      </c>
      <c r="K122" t="s">
        <v>351</v>
      </c>
      <c r="L122" t="s">
        <v>351</v>
      </c>
      <c r="M122" t="s">
        <v>351</v>
      </c>
      <c r="N122" t="s">
        <v>351</v>
      </c>
      <c r="O122" t="s">
        <v>351</v>
      </c>
      <c r="R122" t="s">
        <v>353</v>
      </c>
    </row>
    <row r="123" spans="1:29" x14ac:dyDescent="0.25">
      <c r="A123">
        <v>32</v>
      </c>
      <c r="B123" t="s">
        <v>98</v>
      </c>
      <c r="C123" t="s">
        <v>97</v>
      </c>
      <c r="D123" t="s">
        <v>347</v>
      </c>
      <c r="E123">
        <v>1</v>
      </c>
      <c r="F123">
        <v>1</v>
      </c>
      <c r="G123" t="s">
        <v>350</v>
      </c>
      <c r="H123" s="5" t="s">
        <v>309</v>
      </c>
      <c r="I123" s="5" t="s">
        <v>348</v>
      </c>
      <c r="J123">
        <v>50</v>
      </c>
      <c r="K123" t="s">
        <v>351</v>
      </c>
      <c r="L123" t="s">
        <v>351</v>
      </c>
      <c r="M123" t="s">
        <v>351</v>
      </c>
      <c r="N123" t="s">
        <v>351</v>
      </c>
      <c r="O123" t="s">
        <v>351</v>
      </c>
      <c r="R123" t="s">
        <v>353</v>
      </c>
    </row>
    <row r="124" spans="1:29" x14ac:dyDescent="0.25">
      <c r="A124">
        <v>33</v>
      </c>
      <c r="B124" t="s">
        <v>100</v>
      </c>
      <c r="C124" t="s">
        <v>99</v>
      </c>
    </row>
    <row r="125" spans="1:29" x14ac:dyDescent="0.25">
      <c r="A125">
        <v>33</v>
      </c>
      <c r="B125" t="s">
        <v>100</v>
      </c>
      <c r="C125" t="s">
        <v>99</v>
      </c>
    </row>
    <row r="126" spans="1:29" x14ac:dyDescent="0.25">
      <c r="A126">
        <v>33</v>
      </c>
      <c r="B126" t="s">
        <v>100</v>
      </c>
      <c r="C126" t="s">
        <v>99</v>
      </c>
    </row>
    <row r="127" spans="1:29" x14ac:dyDescent="0.25">
      <c r="A127">
        <v>34</v>
      </c>
      <c r="B127" t="s">
        <v>103</v>
      </c>
      <c r="C127" t="s">
        <v>102</v>
      </c>
    </row>
    <row r="128" spans="1:29" x14ac:dyDescent="0.25">
      <c r="A128">
        <v>34</v>
      </c>
      <c r="B128" t="s">
        <v>103</v>
      </c>
      <c r="C128" t="s">
        <v>102</v>
      </c>
    </row>
    <row r="129" spans="1:29" x14ac:dyDescent="0.25">
      <c r="A129">
        <v>34</v>
      </c>
      <c r="B129" t="s">
        <v>103</v>
      </c>
      <c r="C129" t="s">
        <v>102</v>
      </c>
    </row>
    <row r="130" spans="1:29" x14ac:dyDescent="0.25">
      <c r="A130">
        <v>34</v>
      </c>
      <c r="B130" t="s">
        <v>103</v>
      </c>
      <c r="C130" t="s">
        <v>102</v>
      </c>
    </row>
    <row r="131" spans="1:29" x14ac:dyDescent="0.25">
      <c r="A131">
        <v>35</v>
      </c>
      <c r="B131" t="s">
        <v>105</v>
      </c>
      <c r="C131" t="s">
        <v>104</v>
      </c>
      <c r="D131" t="s">
        <v>347</v>
      </c>
      <c r="E131">
        <v>1</v>
      </c>
      <c r="F131">
        <v>1</v>
      </c>
      <c r="G131" t="s">
        <v>350</v>
      </c>
      <c r="H131" t="s">
        <v>245</v>
      </c>
      <c r="I131" t="s">
        <v>348</v>
      </c>
      <c r="J131">
        <v>50</v>
      </c>
      <c r="K131" t="s">
        <v>351</v>
      </c>
      <c r="L131" t="s">
        <v>351</v>
      </c>
      <c r="M131" t="s">
        <v>351</v>
      </c>
      <c r="N131" t="s">
        <v>351</v>
      </c>
      <c r="O131" t="s">
        <v>351</v>
      </c>
      <c r="R131" t="s">
        <v>353</v>
      </c>
    </row>
    <row r="132" spans="1:29" x14ac:dyDescent="0.25">
      <c r="A132">
        <v>35</v>
      </c>
      <c r="B132" t="s">
        <v>105</v>
      </c>
      <c r="C132" t="s">
        <v>104</v>
      </c>
      <c r="D132" t="s">
        <v>347</v>
      </c>
      <c r="E132">
        <v>1</v>
      </c>
      <c r="F132">
        <v>1</v>
      </c>
      <c r="G132" t="s">
        <v>351</v>
      </c>
      <c r="H132" t="s">
        <v>245</v>
      </c>
      <c r="I132" t="s">
        <v>348</v>
      </c>
      <c r="J132">
        <v>50</v>
      </c>
      <c r="K132" t="s">
        <v>351</v>
      </c>
      <c r="L132" t="s">
        <v>350</v>
      </c>
      <c r="M132" t="s">
        <v>351</v>
      </c>
      <c r="N132" t="s">
        <v>351</v>
      </c>
      <c r="O132" t="s">
        <v>351</v>
      </c>
      <c r="P132" t="s">
        <v>351</v>
      </c>
      <c r="Q132" t="s">
        <v>351</v>
      </c>
      <c r="R132" t="s">
        <v>353</v>
      </c>
      <c r="S132" t="s">
        <v>356</v>
      </c>
      <c r="T132" t="s">
        <v>356</v>
      </c>
    </row>
    <row r="133" spans="1:29" x14ac:dyDescent="0.25">
      <c r="A133">
        <v>35</v>
      </c>
      <c r="B133" t="s">
        <v>105</v>
      </c>
      <c r="C133" t="s">
        <v>104</v>
      </c>
      <c r="D133" t="s">
        <v>347</v>
      </c>
      <c r="E133">
        <v>1</v>
      </c>
      <c r="F133">
        <v>1</v>
      </c>
      <c r="G133" t="s">
        <v>351</v>
      </c>
      <c r="H133" t="s">
        <v>245</v>
      </c>
      <c r="I133" t="s">
        <v>348</v>
      </c>
      <c r="J133">
        <v>50</v>
      </c>
      <c r="K133" t="s">
        <v>351</v>
      </c>
      <c r="L133" t="s">
        <v>350</v>
      </c>
      <c r="M133" t="s">
        <v>351</v>
      </c>
      <c r="N133" t="s">
        <v>351</v>
      </c>
      <c r="O133" t="s">
        <v>351</v>
      </c>
      <c r="P133" t="s">
        <v>350</v>
      </c>
      <c r="Q133" t="s">
        <v>350</v>
      </c>
      <c r="R133" t="s">
        <v>353</v>
      </c>
      <c r="S133" t="s">
        <v>356</v>
      </c>
      <c r="T133" t="s">
        <v>356</v>
      </c>
    </row>
    <row r="134" spans="1:29" x14ac:dyDescent="0.25">
      <c r="A134">
        <v>35</v>
      </c>
      <c r="B134" t="s">
        <v>105</v>
      </c>
      <c r="C134" t="s">
        <v>104</v>
      </c>
      <c r="D134" t="s">
        <v>347</v>
      </c>
      <c r="E134">
        <v>1</v>
      </c>
      <c r="F134">
        <v>1</v>
      </c>
      <c r="G134" t="s">
        <v>350</v>
      </c>
      <c r="H134" t="s">
        <v>245</v>
      </c>
      <c r="I134" t="s">
        <v>348</v>
      </c>
      <c r="J134">
        <v>50</v>
      </c>
      <c r="K134" t="s">
        <v>351</v>
      </c>
      <c r="L134" t="s">
        <v>351</v>
      </c>
      <c r="M134" t="s">
        <v>351</v>
      </c>
      <c r="N134" t="s">
        <v>351</v>
      </c>
      <c r="O134" t="s">
        <v>351</v>
      </c>
      <c r="R134" t="s">
        <v>353</v>
      </c>
    </row>
    <row r="135" spans="1:29" x14ac:dyDescent="0.25">
      <c r="A135">
        <v>36</v>
      </c>
      <c r="B135" t="s">
        <v>108</v>
      </c>
      <c r="C135" t="s">
        <v>107</v>
      </c>
      <c r="D135" t="s">
        <v>347</v>
      </c>
      <c r="E135">
        <v>2</v>
      </c>
      <c r="F135">
        <v>2</v>
      </c>
      <c r="G135" t="s">
        <v>350</v>
      </c>
      <c r="H135" t="s">
        <v>309</v>
      </c>
      <c r="I135" t="s">
        <v>314</v>
      </c>
      <c r="J135">
        <v>90</v>
      </c>
      <c r="K135" t="s">
        <v>351</v>
      </c>
      <c r="L135" t="s">
        <v>351</v>
      </c>
      <c r="M135" t="s">
        <v>351</v>
      </c>
      <c r="N135" t="s">
        <v>351</v>
      </c>
      <c r="O135" t="s">
        <v>351</v>
      </c>
      <c r="P135" t="s">
        <v>351</v>
      </c>
      <c r="Q135" t="s">
        <v>351</v>
      </c>
      <c r="R135" t="s">
        <v>353</v>
      </c>
      <c r="S135" t="s">
        <v>356</v>
      </c>
      <c r="T135" t="s">
        <v>356</v>
      </c>
    </row>
    <row r="136" spans="1:29" x14ac:dyDescent="0.25">
      <c r="A136">
        <v>36</v>
      </c>
      <c r="B136" t="s">
        <v>108</v>
      </c>
      <c r="C136" t="s">
        <v>107</v>
      </c>
      <c r="D136" t="s">
        <v>347</v>
      </c>
      <c r="E136">
        <v>2</v>
      </c>
      <c r="F136">
        <v>1</v>
      </c>
      <c r="G136" t="s">
        <v>351</v>
      </c>
      <c r="H136" t="s">
        <v>309</v>
      </c>
      <c r="I136" t="s">
        <v>314</v>
      </c>
      <c r="J136">
        <v>50</v>
      </c>
      <c r="K136" t="s">
        <v>351</v>
      </c>
      <c r="L136" t="s">
        <v>351</v>
      </c>
      <c r="M136" t="s">
        <v>351</v>
      </c>
      <c r="N136" t="s">
        <v>351</v>
      </c>
      <c r="O136" t="s">
        <v>351</v>
      </c>
      <c r="R136" t="s">
        <v>353</v>
      </c>
    </row>
    <row r="137" spans="1:29" x14ac:dyDescent="0.25">
      <c r="A137">
        <v>36</v>
      </c>
      <c r="B137" t="s">
        <v>108</v>
      </c>
      <c r="C137" t="s">
        <v>107</v>
      </c>
      <c r="D137" t="s">
        <v>347</v>
      </c>
      <c r="E137">
        <v>2</v>
      </c>
      <c r="F137">
        <v>2</v>
      </c>
      <c r="G137" t="s">
        <v>350</v>
      </c>
      <c r="H137" t="s">
        <v>309</v>
      </c>
      <c r="I137" t="s">
        <v>314</v>
      </c>
      <c r="J137">
        <v>90</v>
      </c>
      <c r="K137" t="s">
        <v>351</v>
      </c>
      <c r="L137" t="s">
        <v>351</v>
      </c>
      <c r="M137" t="s">
        <v>351</v>
      </c>
      <c r="N137" t="s">
        <v>351</v>
      </c>
      <c r="O137" t="s">
        <v>351</v>
      </c>
      <c r="R137" t="s">
        <v>353</v>
      </c>
      <c r="AC137" t="s">
        <v>303</v>
      </c>
    </row>
    <row r="138" spans="1:29" x14ac:dyDescent="0.25">
      <c r="A138">
        <v>36</v>
      </c>
      <c r="B138" t="s">
        <v>108</v>
      </c>
      <c r="C138" t="s">
        <v>107</v>
      </c>
      <c r="D138" t="s">
        <v>347</v>
      </c>
      <c r="E138">
        <v>2</v>
      </c>
      <c r="F138">
        <v>1</v>
      </c>
      <c r="G138" t="s">
        <v>350</v>
      </c>
      <c r="H138" t="s">
        <v>309</v>
      </c>
      <c r="I138" t="s">
        <v>348</v>
      </c>
      <c r="J138">
        <v>50</v>
      </c>
      <c r="K138" t="s">
        <v>351</v>
      </c>
      <c r="L138" t="s">
        <v>351</v>
      </c>
      <c r="M138" t="s">
        <v>351</v>
      </c>
      <c r="N138" t="s">
        <v>351</v>
      </c>
      <c r="O138" t="s">
        <v>351</v>
      </c>
      <c r="R138" t="s">
        <v>353</v>
      </c>
    </row>
    <row r="139" spans="1:29" x14ac:dyDescent="0.25">
      <c r="A139">
        <v>37</v>
      </c>
      <c r="B139" t="s">
        <v>110</v>
      </c>
      <c r="C139" t="s">
        <v>109</v>
      </c>
      <c r="D139" t="s">
        <v>347</v>
      </c>
      <c r="E139">
        <v>1</v>
      </c>
      <c r="F139">
        <v>1</v>
      </c>
      <c r="G139" t="s">
        <v>350</v>
      </c>
      <c r="H139" t="s">
        <v>309</v>
      </c>
      <c r="I139" t="s">
        <v>348</v>
      </c>
      <c r="J139">
        <v>90</v>
      </c>
      <c r="K139" t="s">
        <v>351</v>
      </c>
      <c r="L139" t="s">
        <v>351</v>
      </c>
      <c r="M139" t="s">
        <v>351</v>
      </c>
      <c r="N139" t="s">
        <v>351</v>
      </c>
      <c r="O139" t="s">
        <v>351</v>
      </c>
      <c r="R139" t="s">
        <v>353</v>
      </c>
    </row>
    <row r="140" spans="1:29" x14ac:dyDescent="0.25">
      <c r="A140">
        <v>37</v>
      </c>
      <c r="B140" t="s">
        <v>110</v>
      </c>
      <c r="C140" t="s">
        <v>109</v>
      </c>
      <c r="D140" t="s">
        <v>347</v>
      </c>
      <c r="E140">
        <v>1</v>
      </c>
      <c r="F140">
        <v>1</v>
      </c>
      <c r="G140" t="s">
        <v>350</v>
      </c>
      <c r="H140" t="s">
        <v>309</v>
      </c>
      <c r="I140" t="s">
        <v>348</v>
      </c>
      <c r="J140">
        <v>50</v>
      </c>
      <c r="K140" t="s">
        <v>351</v>
      </c>
      <c r="L140" t="s">
        <v>351</v>
      </c>
      <c r="M140" t="s">
        <v>351</v>
      </c>
      <c r="N140" t="s">
        <v>351</v>
      </c>
      <c r="O140" t="s">
        <v>351</v>
      </c>
      <c r="R140" t="s">
        <v>353</v>
      </c>
      <c r="AC140" t="s">
        <v>302</v>
      </c>
    </row>
    <row r="141" spans="1:29" x14ac:dyDescent="0.25">
      <c r="A141">
        <v>37</v>
      </c>
      <c r="B141" t="s">
        <v>110</v>
      </c>
      <c r="C141" t="s">
        <v>109</v>
      </c>
      <c r="D141" t="s">
        <v>347</v>
      </c>
      <c r="E141">
        <v>1</v>
      </c>
      <c r="F141">
        <v>1</v>
      </c>
      <c r="G141" t="s">
        <v>350</v>
      </c>
      <c r="H141" t="s">
        <v>309</v>
      </c>
      <c r="I141" t="s">
        <v>348</v>
      </c>
      <c r="J141">
        <v>90</v>
      </c>
      <c r="K141" t="s">
        <v>351</v>
      </c>
      <c r="L141" t="s">
        <v>351</v>
      </c>
      <c r="M141" t="s">
        <v>351</v>
      </c>
      <c r="N141" t="s">
        <v>350</v>
      </c>
      <c r="O141" t="s">
        <v>351</v>
      </c>
      <c r="R141" t="s">
        <v>353</v>
      </c>
    </row>
    <row r="142" spans="1:29" x14ac:dyDescent="0.25">
      <c r="A142">
        <v>37</v>
      </c>
      <c r="B142" t="s">
        <v>110</v>
      </c>
      <c r="C142" t="s">
        <v>109</v>
      </c>
      <c r="D142" t="s">
        <v>347</v>
      </c>
      <c r="E142">
        <v>1</v>
      </c>
      <c r="F142">
        <v>1</v>
      </c>
      <c r="G142" t="s">
        <v>350</v>
      </c>
      <c r="H142" t="s">
        <v>309</v>
      </c>
      <c r="I142" t="s">
        <v>348</v>
      </c>
      <c r="J142">
        <v>50</v>
      </c>
      <c r="K142" t="s">
        <v>351</v>
      </c>
      <c r="L142" t="s">
        <v>351</v>
      </c>
      <c r="M142" t="s">
        <v>351</v>
      </c>
      <c r="N142" t="s">
        <v>351</v>
      </c>
      <c r="O142" t="s">
        <v>351</v>
      </c>
      <c r="R142" t="s">
        <v>353</v>
      </c>
    </row>
    <row r="143" spans="1:29" x14ac:dyDescent="0.25">
      <c r="A143">
        <v>38</v>
      </c>
      <c r="B143" t="s">
        <v>112</v>
      </c>
      <c r="C143" t="s">
        <v>111</v>
      </c>
      <c r="D143" t="s">
        <v>347</v>
      </c>
      <c r="E143">
        <v>1</v>
      </c>
      <c r="F143">
        <v>1</v>
      </c>
      <c r="G143" t="s">
        <v>350</v>
      </c>
      <c r="H143" t="s">
        <v>309</v>
      </c>
      <c r="I143" t="s">
        <v>348</v>
      </c>
      <c r="J143">
        <v>70</v>
      </c>
      <c r="K143" t="s">
        <v>351</v>
      </c>
      <c r="L143" t="s">
        <v>351</v>
      </c>
      <c r="M143" t="s">
        <v>351</v>
      </c>
      <c r="N143" t="s">
        <v>351</v>
      </c>
      <c r="O143" t="s">
        <v>351</v>
      </c>
      <c r="R143" t="s">
        <v>353</v>
      </c>
      <c r="AC143" t="s">
        <v>303</v>
      </c>
    </row>
    <row r="144" spans="1:29" x14ac:dyDescent="0.25">
      <c r="A144">
        <v>38</v>
      </c>
      <c r="B144" t="s">
        <v>112</v>
      </c>
      <c r="C144" t="s">
        <v>111</v>
      </c>
      <c r="D144" t="s">
        <v>347</v>
      </c>
      <c r="E144">
        <v>1</v>
      </c>
      <c r="F144">
        <v>1</v>
      </c>
      <c r="G144" t="s">
        <v>351</v>
      </c>
      <c r="H144" t="s">
        <v>309</v>
      </c>
      <c r="I144" t="s">
        <v>314</v>
      </c>
      <c r="J144">
        <v>90</v>
      </c>
      <c r="K144" t="s">
        <v>351</v>
      </c>
      <c r="L144" t="s">
        <v>351</v>
      </c>
      <c r="M144" t="s">
        <v>351</v>
      </c>
      <c r="N144" t="s">
        <v>351</v>
      </c>
      <c r="O144" t="s">
        <v>351</v>
      </c>
      <c r="P144" t="s">
        <v>351</v>
      </c>
      <c r="Q144" t="s">
        <v>351</v>
      </c>
      <c r="R144" t="s">
        <v>353</v>
      </c>
      <c r="S144" t="s">
        <v>356</v>
      </c>
      <c r="T144" t="s">
        <v>356</v>
      </c>
    </row>
    <row r="145" spans="1:29" x14ac:dyDescent="0.25">
      <c r="A145">
        <v>38</v>
      </c>
      <c r="B145" t="s">
        <v>112</v>
      </c>
      <c r="C145" t="s">
        <v>111</v>
      </c>
      <c r="D145" t="s">
        <v>347</v>
      </c>
      <c r="E145">
        <v>1</v>
      </c>
      <c r="F145">
        <v>2</v>
      </c>
      <c r="G145" t="s">
        <v>350</v>
      </c>
      <c r="H145" t="s">
        <v>309</v>
      </c>
      <c r="I145" t="s">
        <v>348</v>
      </c>
      <c r="J145">
        <v>70</v>
      </c>
      <c r="K145" t="s">
        <v>351</v>
      </c>
      <c r="L145" t="s">
        <v>351</v>
      </c>
      <c r="M145" t="s">
        <v>351</v>
      </c>
      <c r="N145" t="s">
        <v>351</v>
      </c>
      <c r="O145" t="s">
        <v>351</v>
      </c>
      <c r="R145" t="s">
        <v>353</v>
      </c>
      <c r="AC145" t="s">
        <v>303</v>
      </c>
    </row>
    <row r="146" spans="1:29" x14ac:dyDescent="0.25">
      <c r="A146">
        <v>38</v>
      </c>
      <c r="B146" t="s">
        <v>112</v>
      </c>
      <c r="C146" t="s">
        <v>111</v>
      </c>
      <c r="D146" t="s">
        <v>347</v>
      </c>
      <c r="E146">
        <v>1</v>
      </c>
      <c r="F146">
        <v>1</v>
      </c>
      <c r="G146" t="s">
        <v>350</v>
      </c>
      <c r="H146" t="s">
        <v>309</v>
      </c>
      <c r="I146" t="s">
        <v>348</v>
      </c>
      <c r="J146">
        <v>90</v>
      </c>
      <c r="K146" t="s">
        <v>351</v>
      </c>
      <c r="L146" t="s">
        <v>351</v>
      </c>
      <c r="M146" t="s">
        <v>351</v>
      </c>
      <c r="N146" t="s">
        <v>351</v>
      </c>
      <c r="O146" t="s">
        <v>351</v>
      </c>
      <c r="R146" t="s">
        <v>353</v>
      </c>
      <c r="Y146" t="s">
        <v>265</v>
      </c>
      <c r="AC146" t="s">
        <v>302</v>
      </c>
    </row>
    <row r="147" spans="1:29" x14ac:dyDescent="0.25">
      <c r="A147">
        <v>39</v>
      </c>
      <c r="B147" t="s">
        <v>114</v>
      </c>
      <c r="C147" t="s">
        <v>113</v>
      </c>
      <c r="D147" t="s">
        <v>347</v>
      </c>
      <c r="E147">
        <v>1</v>
      </c>
      <c r="F147">
        <v>1</v>
      </c>
      <c r="G147" t="s">
        <v>350</v>
      </c>
      <c r="H147" t="s">
        <v>309</v>
      </c>
      <c r="I147" t="s">
        <v>348</v>
      </c>
      <c r="M147" t="s">
        <v>351</v>
      </c>
      <c r="O147" t="s">
        <v>351</v>
      </c>
      <c r="AC147" t="s">
        <v>302</v>
      </c>
    </row>
    <row r="148" spans="1:29" x14ac:dyDescent="0.25">
      <c r="A148">
        <v>39</v>
      </c>
      <c r="B148" t="s">
        <v>114</v>
      </c>
      <c r="C148" t="s">
        <v>113</v>
      </c>
      <c r="D148" t="s">
        <v>347</v>
      </c>
      <c r="E148">
        <v>1</v>
      </c>
      <c r="F148">
        <v>1</v>
      </c>
      <c r="G148" t="s">
        <v>350</v>
      </c>
      <c r="H148" t="s">
        <v>309</v>
      </c>
      <c r="I148" t="s">
        <v>348</v>
      </c>
      <c r="M148" t="s">
        <v>351</v>
      </c>
      <c r="O148" t="s">
        <v>351</v>
      </c>
    </row>
    <row r="149" spans="1:29" x14ac:dyDescent="0.25">
      <c r="A149">
        <v>39</v>
      </c>
      <c r="B149" t="s">
        <v>114</v>
      </c>
      <c r="C149" t="s">
        <v>113</v>
      </c>
      <c r="D149" t="s">
        <v>347</v>
      </c>
      <c r="E149">
        <v>1</v>
      </c>
      <c r="F149">
        <v>1</v>
      </c>
      <c r="G149" t="s">
        <v>350</v>
      </c>
      <c r="H149" t="s">
        <v>309</v>
      </c>
      <c r="I149" t="s">
        <v>348</v>
      </c>
      <c r="M149" t="s">
        <v>351</v>
      </c>
      <c r="N149" t="s">
        <v>351</v>
      </c>
      <c r="O149" t="s">
        <v>351</v>
      </c>
    </row>
    <row r="150" spans="1:29" x14ac:dyDescent="0.25">
      <c r="A150">
        <v>39</v>
      </c>
      <c r="B150" t="s">
        <v>114</v>
      </c>
      <c r="C150" t="s">
        <v>113</v>
      </c>
      <c r="D150" t="s">
        <v>345</v>
      </c>
      <c r="E150">
        <v>0</v>
      </c>
      <c r="F150">
        <v>1</v>
      </c>
      <c r="G150" t="s">
        <v>350</v>
      </c>
      <c r="H150" t="s">
        <v>309</v>
      </c>
      <c r="I150" t="s">
        <v>348</v>
      </c>
      <c r="AC150" t="s">
        <v>328</v>
      </c>
    </row>
    <row r="151" spans="1:29" x14ac:dyDescent="0.25">
      <c r="A151">
        <v>40</v>
      </c>
      <c r="B151" t="s">
        <v>117</v>
      </c>
      <c r="C151" t="s">
        <v>116</v>
      </c>
      <c r="D151" t="s">
        <v>347</v>
      </c>
      <c r="E151">
        <v>1</v>
      </c>
      <c r="F151">
        <v>1</v>
      </c>
      <c r="G151" t="s">
        <v>350</v>
      </c>
      <c r="H151" t="s">
        <v>309</v>
      </c>
      <c r="I151" t="s">
        <v>348</v>
      </c>
      <c r="K151" t="s">
        <v>351</v>
      </c>
      <c r="L151" t="s">
        <v>351</v>
      </c>
      <c r="M151" t="s">
        <v>351</v>
      </c>
      <c r="N151" t="s">
        <v>351</v>
      </c>
      <c r="O151" t="s">
        <v>351</v>
      </c>
      <c r="R151" t="s">
        <v>353</v>
      </c>
      <c r="AC151" t="s">
        <v>302</v>
      </c>
    </row>
    <row r="152" spans="1:29" x14ac:dyDescent="0.25">
      <c r="A152">
        <v>40</v>
      </c>
      <c r="B152" t="s">
        <v>117</v>
      </c>
      <c r="C152" t="s">
        <v>116</v>
      </c>
      <c r="D152" t="s">
        <v>347</v>
      </c>
      <c r="E152">
        <v>1</v>
      </c>
      <c r="F152">
        <v>1</v>
      </c>
      <c r="G152" t="s">
        <v>350</v>
      </c>
      <c r="H152" t="s">
        <v>309</v>
      </c>
      <c r="I152" t="s">
        <v>348</v>
      </c>
      <c r="K152" t="s">
        <v>351</v>
      </c>
      <c r="L152" t="s">
        <v>350</v>
      </c>
      <c r="M152" t="s">
        <v>351</v>
      </c>
      <c r="N152" t="s">
        <v>351</v>
      </c>
      <c r="O152" t="s">
        <v>351</v>
      </c>
      <c r="R152" t="s">
        <v>353</v>
      </c>
      <c r="AC152" t="s">
        <v>302</v>
      </c>
    </row>
    <row r="153" spans="1:29" x14ac:dyDescent="0.25">
      <c r="A153">
        <v>40</v>
      </c>
      <c r="B153" t="s">
        <v>117</v>
      </c>
      <c r="C153" t="s">
        <v>116</v>
      </c>
      <c r="D153" t="s">
        <v>345</v>
      </c>
      <c r="E153">
        <v>0</v>
      </c>
      <c r="F153">
        <v>1</v>
      </c>
      <c r="G153" t="s">
        <v>350</v>
      </c>
      <c r="H153" t="s">
        <v>309</v>
      </c>
      <c r="I153" t="s">
        <v>348</v>
      </c>
      <c r="AC153" t="s">
        <v>328</v>
      </c>
    </row>
    <row r="154" spans="1:29" x14ac:dyDescent="0.25">
      <c r="A154">
        <v>40</v>
      </c>
      <c r="B154" t="s">
        <v>117</v>
      </c>
      <c r="C154" t="s">
        <v>116</v>
      </c>
      <c r="D154" t="s">
        <v>347</v>
      </c>
      <c r="E154">
        <v>1</v>
      </c>
      <c r="F154">
        <v>1</v>
      </c>
      <c r="G154" t="s">
        <v>350</v>
      </c>
      <c r="H154" t="s">
        <v>309</v>
      </c>
      <c r="I154" t="s">
        <v>348</v>
      </c>
      <c r="J154">
        <v>80</v>
      </c>
      <c r="K154" t="s">
        <v>351</v>
      </c>
      <c r="L154" t="s">
        <v>351</v>
      </c>
      <c r="M154" t="s">
        <v>351</v>
      </c>
      <c r="N154" t="s">
        <v>351</v>
      </c>
      <c r="O154" t="s">
        <v>351</v>
      </c>
      <c r="R154" t="s">
        <v>353</v>
      </c>
      <c r="AC154" t="s">
        <v>302</v>
      </c>
    </row>
    <row r="155" spans="1:29" x14ac:dyDescent="0.25">
      <c r="A155">
        <v>41</v>
      </c>
      <c r="B155" t="s">
        <v>119</v>
      </c>
      <c r="C155" t="s">
        <v>118</v>
      </c>
      <c r="D155" t="s">
        <v>347</v>
      </c>
      <c r="E155">
        <v>1</v>
      </c>
      <c r="F155">
        <v>1</v>
      </c>
      <c r="G155" t="s">
        <v>351</v>
      </c>
      <c r="H155" t="s">
        <v>245</v>
      </c>
      <c r="I155" t="s">
        <v>348</v>
      </c>
    </row>
    <row r="156" spans="1:29" x14ac:dyDescent="0.25">
      <c r="A156">
        <v>41</v>
      </c>
      <c r="B156" t="s">
        <v>119</v>
      </c>
      <c r="C156" t="s">
        <v>118</v>
      </c>
      <c r="D156" t="s">
        <v>347</v>
      </c>
      <c r="E156">
        <v>1</v>
      </c>
      <c r="F156">
        <v>1</v>
      </c>
      <c r="G156" t="s">
        <v>351</v>
      </c>
      <c r="H156" t="s">
        <v>245</v>
      </c>
      <c r="I156" t="s">
        <v>348</v>
      </c>
    </row>
    <row r="157" spans="1:29" x14ac:dyDescent="0.25">
      <c r="A157">
        <v>41</v>
      </c>
      <c r="B157" t="s">
        <v>119</v>
      </c>
      <c r="C157" t="s">
        <v>118</v>
      </c>
      <c r="D157" t="s">
        <v>347</v>
      </c>
      <c r="E157">
        <v>1</v>
      </c>
      <c r="F157">
        <v>1</v>
      </c>
      <c r="G157" t="s">
        <v>351</v>
      </c>
      <c r="H157" t="s">
        <v>245</v>
      </c>
      <c r="I157" t="s">
        <v>348</v>
      </c>
    </row>
    <row r="158" spans="1:29" x14ac:dyDescent="0.25">
      <c r="A158">
        <v>41</v>
      </c>
      <c r="B158" t="s">
        <v>119</v>
      </c>
      <c r="C158" t="s">
        <v>118</v>
      </c>
      <c r="D158" t="s">
        <v>347</v>
      </c>
      <c r="E158">
        <v>1</v>
      </c>
      <c r="F158">
        <v>1</v>
      </c>
      <c r="G158" t="s">
        <v>351</v>
      </c>
      <c r="H158" t="s">
        <v>245</v>
      </c>
      <c r="I158" t="s">
        <v>348</v>
      </c>
    </row>
    <row r="159" spans="1:29" x14ac:dyDescent="0.25">
      <c r="A159">
        <v>42</v>
      </c>
      <c r="B159" t="s">
        <v>122</v>
      </c>
      <c r="C159" t="s">
        <v>121</v>
      </c>
      <c r="AC159" t="s">
        <v>285</v>
      </c>
    </row>
    <row r="160" spans="1:29" x14ac:dyDescent="0.25">
      <c r="A160">
        <v>43</v>
      </c>
      <c r="B160" t="s">
        <v>125</v>
      </c>
      <c r="C160" t="s">
        <v>124</v>
      </c>
      <c r="D160" t="s">
        <v>347</v>
      </c>
      <c r="E160">
        <v>1</v>
      </c>
      <c r="F160">
        <v>1</v>
      </c>
      <c r="G160" t="s">
        <v>350</v>
      </c>
      <c r="H160" t="s">
        <v>309</v>
      </c>
      <c r="I160" t="s">
        <v>348</v>
      </c>
      <c r="K160" t="s">
        <v>351</v>
      </c>
      <c r="L160" t="s">
        <v>351</v>
      </c>
      <c r="N160" t="s">
        <v>351</v>
      </c>
      <c r="O160" t="s">
        <v>351</v>
      </c>
      <c r="R160" t="s">
        <v>353</v>
      </c>
      <c r="AC160" t="s">
        <v>329</v>
      </c>
    </row>
    <row r="161" spans="1:20" x14ac:dyDescent="0.25">
      <c r="A161">
        <v>43</v>
      </c>
      <c r="B161" t="s">
        <v>125</v>
      </c>
      <c r="C161" t="s">
        <v>124</v>
      </c>
      <c r="D161" t="s">
        <v>347</v>
      </c>
      <c r="E161">
        <v>1</v>
      </c>
      <c r="F161">
        <v>1</v>
      </c>
      <c r="G161" t="s">
        <v>350</v>
      </c>
      <c r="H161" t="s">
        <v>309</v>
      </c>
      <c r="I161" t="s">
        <v>348</v>
      </c>
      <c r="J161">
        <v>50</v>
      </c>
      <c r="K161" t="s">
        <v>351</v>
      </c>
      <c r="L161" t="s">
        <v>351</v>
      </c>
      <c r="N161" t="s">
        <v>351</v>
      </c>
      <c r="O161" t="s">
        <v>351</v>
      </c>
      <c r="R161" t="s">
        <v>353</v>
      </c>
    </row>
    <row r="162" spans="1:20" x14ac:dyDescent="0.25">
      <c r="A162">
        <v>43</v>
      </c>
      <c r="B162" t="s">
        <v>125</v>
      </c>
      <c r="C162" t="s">
        <v>124</v>
      </c>
      <c r="D162" t="s">
        <v>347</v>
      </c>
      <c r="E162">
        <v>1</v>
      </c>
      <c r="F162">
        <v>1</v>
      </c>
      <c r="G162" t="s">
        <v>350</v>
      </c>
      <c r="H162" t="s">
        <v>309</v>
      </c>
      <c r="I162" t="s">
        <v>348</v>
      </c>
      <c r="J162">
        <v>50</v>
      </c>
      <c r="K162" t="s">
        <v>350</v>
      </c>
      <c r="L162" t="s">
        <v>350</v>
      </c>
      <c r="M162" t="s">
        <v>351</v>
      </c>
      <c r="N162" t="s">
        <v>351</v>
      </c>
      <c r="O162" t="s">
        <v>351</v>
      </c>
      <c r="R162" t="s">
        <v>353</v>
      </c>
    </row>
    <row r="163" spans="1:20" x14ac:dyDescent="0.25">
      <c r="A163">
        <v>43</v>
      </c>
      <c r="B163" t="s">
        <v>125</v>
      </c>
      <c r="C163" t="s">
        <v>124</v>
      </c>
      <c r="D163" t="s">
        <v>347</v>
      </c>
      <c r="E163">
        <v>1</v>
      </c>
      <c r="F163">
        <v>1</v>
      </c>
      <c r="G163" t="s">
        <v>350</v>
      </c>
      <c r="H163" t="s">
        <v>309</v>
      </c>
      <c r="I163" t="s">
        <v>348</v>
      </c>
      <c r="J163">
        <v>50</v>
      </c>
      <c r="K163" t="s">
        <v>350</v>
      </c>
      <c r="L163" t="s">
        <v>351</v>
      </c>
      <c r="M163" t="s">
        <v>351</v>
      </c>
      <c r="N163" t="s">
        <v>351</v>
      </c>
      <c r="O163" t="s">
        <v>351</v>
      </c>
      <c r="R163" t="s">
        <v>353</v>
      </c>
    </row>
    <row r="164" spans="1:20" x14ac:dyDescent="0.25">
      <c r="A164">
        <v>44</v>
      </c>
      <c r="B164" t="s">
        <v>128</v>
      </c>
      <c r="C164" t="s">
        <v>127</v>
      </c>
      <c r="D164" t="s">
        <v>346</v>
      </c>
      <c r="E164">
        <v>1</v>
      </c>
      <c r="F164">
        <v>1</v>
      </c>
      <c r="G164" t="s">
        <v>350</v>
      </c>
      <c r="H164" t="s">
        <v>245</v>
      </c>
      <c r="I164" t="s">
        <v>348</v>
      </c>
      <c r="J164">
        <v>50</v>
      </c>
      <c r="K164" t="s">
        <v>350</v>
      </c>
      <c r="L164" t="s">
        <v>350</v>
      </c>
      <c r="N164" t="s">
        <v>351</v>
      </c>
      <c r="O164" t="s">
        <v>350</v>
      </c>
      <c r="R164" t="s">
        <v>353</v>
      </c>
    </row>
    <row r="165" spans="1:20" x14ac:dyDescent="0.25">
      <c r="A165">
        <v>44</v>
      </c>
      <c r="B165" t="s">
        <v>128</v>
      </c>
      <c r="C165" t="s">
        <v>127</v>
      </c>
      <c r="D165" t="s">
        <v>346</v>
      </c>
      <c r="E165">
        <v>1</v>
      </c>
      <c r="F165">
        <v>1</v>
      </c>
      <c r="G165" t="s">
        <v>350</v>
      </c>
      <c r="H165" t="s">
        <v>245</v>
      </c>
      <c r="I165" t="s">
        <v>348</v>
      </c>
      <c r="J165">
        <v>50</v>
      </c>
      <c r="K165" t="s">
        <v>350</v>
      </c>
      <c r="L165" t="s">
        <v>350</v>
      </c>
      <c r="N165" t="s">
        <v>351</v>
      </c>
      <c r="O165" t="s">
        <v>350</v>
      </c>
      <c r="R165" t="s">
        <v>353</v>
      </c>
    </row>
    <row r="166" spans="1:20" x14ac:dyDescent="0.25">
      <c r="A166">
        <v>44</v>
      </c>
      <c r="B166" t="s">
        <v>128</v>
      </c>
      <c r="C166" t="s">
        <v>127</v>
      </c>
      <c r="D166" t="s">
        <v>346</v>
      </c>
      <c r="E166">
        <v>1</v>
      </c>
      <c r="F166">
        <v>1</v>
      </c>
      <c r="G166" t="s">
        <v>350</v>
      </c>
      <c r="H166" t="s">
        <v>245</v>
      </c>
      <c r="I166" t="s">
        <v>348</v>
      </c>
      <c r="J166">
        <v>50</v>
      </c>
      <c r="K166" t="s">
        <v>350</v>
      </c>
      <c r="L166" t="s">
        <v>350</v>
      </c>
      <c r="N166" t="s">
        <v>351</v>
      </c>
      <c r="O166" t="s">
        <v>350</v>
      </c>
      <c r="R166" t="s">
        <v>353</v>
      </c>
    </row>
    <row r="167" spans="1:20" x14ac:dyDescent="0.25">
      <c r="A167">
        <v>44</v>
      </c>
      <c r="B167" t="s">
        <v>128</v>
      </c>
      <c r="C167" t="s">
        <v>127</v>
      </c>
      <c r="D167" t="s">
        <v>346</v>
      </c>
      <c r="E167">
        <v>1</v>
      </c>
      <c r="F167">
        <v>1</v>
      </c>
      <c r="G167" t="s">
        <v>350</v>
      </c>
      <c r="H167" t="s">
        <v>245</v>
      </c>
      <c r="I167" t="s">
        <v>348</v>
      </c>
      <c r="J167">
        <v>50</v>
      </c>
      <c r="K167" t="s">
        <v>350</v>
      </c>
      <c r="L167" t="s">
        <v>350</v>
      </c>
      <c r="N167" t="s">
        <v>351</v>
      </c>
      <c r="O167" t="s">
        <v>350</v>
      </c>
      <c r="R167" t="s">
        <v>353</v>
      </c>
    </row>
    <row r="168" spans="1:20" x14ac:dyDescent="0.25">
      <c r="A168">
        <v>45</v>
      </c>
      <c r="B168" t="s">
        <v>131</v>
      </c>
      <c r="C168" t="s">
        <v>130</v>
      </c>
      <c r="D168" t="s">
        <v>347</v>
      </c>
      <c r="E168">
        <v>1</v>
      </c>
      <c r="F168">
        <v>1</v>
      </c>
      <c r="G168" t="s">
        <v>351</v>
      </c>
      <c r="H168" t="s">
        <v>245</v>
      </c>
      <c r="I168" t="s">
        <v>348</v>
      </c>
      <c r="K168" t="s">
        <v>351</v>
      </c>
      <c r="L168" t="s">
        <v>351</v>
      </c>
      <c r="M168" t="s">
        <v>351</v>
      </c>
      <c r="N168" t="s">
        <v>351</v>
      </c>
      <c r="O168" t="s">
        <v>351</v>
      </c>
      <c r="P168" t="s">
        <v>351</v>
      </c>
      <c r="Q168" t="s">
        <v>351</v>
      </c>
      <c r="R168" t="s">
        <v>353</v>
      </c>
      <c r="S168" t="s">
        <v>355</v>
      </c>
      <c r="T168" t="s">
        <v>355</v>
      </c>
    </row>
    <row r="169" spans="1:20" x14ac:dyDescent="0.25">
      <c r="A169">
        <v>45</v>
      </c>
      <c r="B169" t="s">
        <v>131</v>
      </c>
      <c r="C169" t="s">
        <v>130</v>
      </c>
      <c r="D169" t="s">
        <v>347</v>
      </c>
      <c r="E169">
        <v>1</v>
      </c>
      <c r="F169">
        <v>1</v>
      </c>
      <c r="G169" t="s">
        <v>351</v>
      </c>
      <c r="H169" t="s">
        <v>245</v>
      </c>
      <c r="I169" t="s">
        <v>348</v>
      </c>
      <c r="M169" t="s">
        <v>351</v>
      </c>
      <c r="N169" t="s">
        <v>351</v>
      </c>
      <c r="O169" t="s">
        <v>351</v>
      </c>
      <c r="P169" t="s">
        <v>351</v>
      </c>
      <c r="Q169" t="s">
        <v>351</v>
      </c>
      <c r="R169" t="s">
        <v>353</v>
      </c>
      <c r="S169" t="s">
        <v>355</v>
      </c>
      <c r="T169" t="s">
        <v>355</v>
      </c>
    </row>
    <row r="170" spans="1:20" x14ac:dyDescent="0.25">
      <c r="A170">
        <v>45</v>
      </c>
      <c r="B170" t="s">
        <v>131</v>
      </c>
      <c r="C170" t="s">
        <v>130</v>
      </c>
      <c r="D170" t="s">
        <v>347</v>
      </c>
      <c r="E170">
        <v>1</v>
      </c>
      <c r="F170">
        <v>1</v>
      </c>
      <c r="G170" t="s">
        <v>351</v>
      </c>
      <c r="H170" t="s">
        <v>245</v>
      </c>
      <c r="I170" t="s">
        <v>348</v>
      </c>
      <c r="K170" t="s">
        <v>351</v>
      </c>
      <c r="L170" t="s">
        <v>351</v>
      </c>
      <c r="M170" t="s">
        <v>351</v>
      </c>
      <c r="N170" t="s">
        <v>351</v>
      </c>
      <c r="O170" t="s">
        <v>351</v>
      </c>
      <c r="P170" t="s">
        <v>351</v>
      </c>
      <c r="Q170" t="s">
        <v>351</v>
      </c>
      <c r="R170" t="s">
        <v>353</v>
      </c>
      <c r="S170" t="s">
        <v>355</v>
      </c>
      <c r="T170" t="s">
        <v>355</v>
      </c>
    </row>
    <row r="171" spans="1:20" x14ac:dyDescent="0.25">
      <c r="A171">
        <v>45</v>
      </c>
      <c r="B171" t="s">
        <v>131</v>
      </c>
      <c r="C171" t="s">
        <v>130</v>
      </c>
      <c r="D171" t="s">
        <v>347</v>
      </c>
      <c r="E171">
        <v>1</v>
      </c>
      <c r="F171">
        <v>1</v>
      </c>
      <c r="G171" t="s">
        <v>351</v>
      </c>
      <c r="H171" t="s">
        <v>245</v>
      </c>
      <c r="I171" t="s">
        <v>348</v>
      </c>
      <c r="K171" t="s">
        <v>351</v>
      </c>
      <c r="L171" t="s">
        <v>351</v>
      </c>
      <c r="N171" t="s">
        <v>351</v>
      </c>
      <c r="O171" t="s">
        <v>351</v>
      </c>
      <c r="P171" t="s">
        <v>351</v>
      </c>
      <c r="Q171" t="s">
        <v>351</v>
      </c>
      <c r="R171" t="s">
        <v>353</v>
      </c>
      <c r="S171" t="s">
        <v>355</v>
      </c>
      <c r="T171" t="s">
        <v>355</v>
      </c>
    </row>
    <row r="172" spans="1:20" x14ac:dyDescent="0.25">
      <c r="A172">
        <v>46</v>
      </c>
      <c r="B172" t="s">
        <v>133</v>
      </c>
      <c r="C172" t="s">
        <v>132</v>
      </c>
      <c r="D172" t="s">
        <v>347</v>
      </c>
      <c r="E172">
        <v>1</v>
      </c>
      <c r="F172">
        <v>1</v>
      </c>
      <c r="G172" t="s">
        <v>351</v>
      </c>
      <c r="H172" t="s">
        <v>245</v>
      </c>
      <c r="I172" t="s">
        <v>348</v>
      </c>
      <c r="R172" t="s">
        <v>353</v>
      </c>
      <c r="S172" t="s">
        <v>356</v>
      </c>
      <c r="T172" t="s">
        <v>356</v>
      </c>
    </row>
    <row r="173" spans="1:20" x14ac:dyDescent="0.25">
      <c r="A173">
        <v>46</v>
      </c>
      <c r="B173" t="s">
        <v>133</v>
      </c>
      <c r="C173" t="s">
        <v>132</v>
      </c>
      <c r="D173" t="s">
        <v>347</v>
      </c>
      <c r="E173">
        <v>1</v>
      </c>
      <c r="F173">
        <v>1</v>
      </c>
      <c r="G173" t="s">
        <v>351</v>
      </c>
      <c r="H173" t="s">
        <v>245</v>
      </c>
      <c r="I173" t="s">
        <v>348</v>
      </c>
      <c r="R173" t="s">
        <v>353</v>
      </c>
      <c r="S173" t="s">
        <v>356</v>
      </c>
      <c r="T173" t="s">
        <v>356</v>
      </c>
    </row>
    <row r="174" spans="1:20" x14ac:dyDescent="0.25">
      <c r="A174">
        <v>46</v>
      </c>
      <c r="B174" t="s">
        <v>133</v>
      </c>
      <c r="C174" t="s">
        <v>132</v>
      </c>
      <c r="D174" t="s">
        <v>347</v>
      </c>
      <c r="E174">
        <v>1</v>
      </c>
      <c r="F174">
        <v>1</v>
      </c>
      <c r="G174" t="s">
        <v>351</v>
      </c>
      <c r="H174" t="s">
        <v>245</v>
      </c>
      <c r="I174" t="s">
        <v>348</v>
      </c>
      <c r="R174" t="s">
        <v>353</v>
      </c>
      <c r="S174" t="s">
        <v>356</v>
      </c>
      <c r="T174" t="s">
        <v>356</v>
      </c>
    </row>
    <row r="175" spans="1:20" x14ac:dyDescent="0.25">
      <c r="A175">
        <v>46</v>
      </c>
      <c r="B175" t="s">
        <v>133</v>
      </c>
      <c r="C175" t="s">
        <v>132</v>
      </c>
      <c r="D175" t="s">
        <v>347</v>
      </c>
      <c r="E175">
        <v>1</v>
      </c>
      <c r="F175">
        <v>1</v>
      </c>
      <c r="G175" t="s">
        <v>351</v>
      </c>
      <c r="H175" t="s">
        <v>245</v>
      </c>
      <c r="I175" t="s">
        <v>348</v>
      </c>
      <c r="R175" t="s">
        <v>353</v>
      </c>
      <c r="S175" t="s">
        <v>356</v>
      </c>
      <c r="T175" t="s">
        <v>356</v>
      </c>
    </row>
    <row r="176" spans="1:20" x14ac:dyDescent="0.25">
      <c r="A176">
        <v>47</v>
      </c>
      <c r="B176" t="s">
        <v>136</v>
      </c>
      <c r="C176" t="s">
        <v>135</v>
      </c>
      <c r="D176" t="s">
        <v>347</v>
      </c>
      <c r="E176">
        <v>1</v>
      </c>
      <c r="F176">
        <v>1</v>
      </c>
      <c r="G176" t="s">
        <v>351</v>
      </c>
    </row>
    <row r="177" spans="1:29" x14ac:dyDescent="0.25">
      <c r="A177">
        <v>47</v>
      </c>
      <c r="B177" t="s">
        <v>136</v>
      </c>
      <c r="C177" t="s">
        <v>135</v>
      </c>
      <c r="D177" t="s">
        <v>347</v>
      </c>
      <c r="E177">
        <v>1</v>
      </c>
      <c r="F177">
        <v>1</v>
      </c>
      <c r="G177" t="s">
        <v>351</v>
      </c>
      <c r="AC177" t="s">
        <v>301</v>
      </c>
    </row>
    <row r="178" spans="1:29" x14ac:dyDescent="0.25">
      <c r="A178">
        <v>47</v>
      </c>
      <c r="B178" t="s">
        <v>136</v>
      </c>
      <c r="C178" t="s">
        <v>135</v>
      </c>
      <c r="D178" t="s">
        <v>347</v>
      </c>
      <c r="E178">
        <v>1</v>
      </c>
      <c r="F178">
        <v>1</v>
      </c>
      <c r="G178" t="s">
        <v>351</v>
      </c>
    </row>
    <row r="179" spans="1:29" x14ac:dyDescent="0.25">
      <c r="A179">
        <v>47</v>
      </c>
      <c r="B179" t="s">
        <v>136</v>
      </c>
      <c r="C179" t="s">
        <v>135</v>
      </c>
      <c r="D179" t="s">
        <v>347</v>
      </c>
      <c r="E179">
        <v>1</v>
      </c>
      <c r="F179">
        <v>1</v>
      </c>
      <c r="G179" t="s">
        <v>351</v>
      </c>
      <c r="AC179" t="s">
        <v>301</v>
      </c>
    </row>
    <row r="180" spans="1:29" x14ac:dyDescent="0.25">
      <c r="A180">
        <v>48</v>
      </c>
      <c r="B180" t="s">
        <v>139</v>
      </c>
      <c r="C180" t="s">
        <v>138</v>
      </c>
      <c r="D180" t="s">
        <v>347</v>
      </c>
      <c r="E180">
        <v>1</v>
      </c>
      <c r="F180">
        <v>1</v>
      </c>
      <c r="G180" t="s">
        <v>351</v>
      </c>
      <c r="H180" t="s">
        <v>245</v>
      </c>
      <c r="I180" t="s">
        <v>348</v>
      </c>
      <c r="J180">
        <v>50</v>
      </c>
      <c r="K180" t="s">
        <v>351</v>
      </c>
      <c r="L180" t="s">
        <v>350</v>
      </c>
      <c r="M180" t="s">
        <v>351</v>
      </c>
      <c r="N180" t="s">
        <v>350</v>
      </c>
      <c r="O180" t="s">
        <v>351</v>
      </c>
      <c r="P180" t="s">
        <v>351</v>
      </c>
      <c r="Q180" t="s">
        <v>351</v>
      </c>
      <c r="R180" t="s">
        <v>352</v>
      </c>
      <c r="S180" t="s">
        <v>356</v>
      </c>
      <c r="T180" t="s">
        <v>356</v>
      </c>
    </row>
    <row r="181" spans="1:29" x14ac:dyDescent="0.25">
      <c r="A181">
        <v>48</v>
      </c>
      <c r="B181" t="s">
        <v>139</v>
      </c>
      <c r="C181" t="s">
        <v>138</v>
      </c>
      <c r="D181" t="s">
        <v>345</v>
      </c>
      <c r="E181">
        <v>0</v>
      </c>
      <c r="F181">
        <v>1</v>
      </c>
      <c r="G181" t="s">
        <v>351</v>
      </c>
      <c r="H181" t="s">
        <v>245</v>
      </c>
      <c r="I181" t="s">
        <v>348</v>
      </c>
      <c r="J181">
        <v>50</v>
      </c>
      <c r="Q181" t="s">
        <v>351</v>
      </c>
      <c r="T181" t="s">
        <v>356</v>
      </c>
    </row>
    <row r="182" spans="1:29" x14ac:dyDescent="0.25">
      <c r="A182">
        <v>48</v>
      </c>
      <c r="B182" t="s">
        <v>139</v>
      </c>
      <c r="C182" t="s">
        <v>138</v>
      </c>
      <c r="D182" t="s">
        <v>347</v>
      </c>
      <c r="E182">
        <v>1</v>
      </c>
      <c r="F182">
        <v>1</v>
      </c>
      <c r="G182" t="s">
        <v>351</v>
      </c>
      <c r="H182" t="s">
        <v>245</v>
      </c>
      <c r="I182" t="s">
        <v>348</v>
      </c>
      <c r="J182">
        <v>50</v>
      </c>
      <c r="K182" t="s">
        <v>351</v>
      </c>
      <c r="L182" t="s">
        <v>350</v>
      </c>
      <c r="M182" t="s">
        <v>351</v>
      </c>
      <c r="N182" t="s">
        <v>351</v>
      </c>
      <c r="O182" t="s">
        <v>351</v>
      </c>
      <c r="P182" t="s">
        <v>351</v>
      </c>
      <c r="Q182" t="s">
        <v>350</v>
      </c>
      <c r="R182" t="s">
        <v>352</v>
      </c>
      <c r="S182" t="s">
        <v>356</v>
      </c>
      <c r="T182" t="s">
        <v>356</v>
      </c>
    </row>
    <row r="183" spans="1:29" x14ac:dyDescent="0.25">
      <c r="A183">
        <v>49</v>
      </c>
      <c r="B183" t="s">
        <v>142</v>
      </c>
      <c r="C183" t="s">
        <v>141</v>
      </c>
      <c r="D183" t="s">
        <v>347</v>
      </c>
      <c r="E183">
        <v>1</v>
      </c>
      <c r="F183">
        <v>1</v>
      </c>
      <c r="G183" t="s">
        <v>350</v>
      </c>
      <c r="H183" t="s">
        <v>245</v>
      </c>
      <c r="I183" t="s">
        <v>348</v>
      </c>
      <c r="J183">
        <v>50</v>
      </c>
      <c r="K183" t="s">
        <v>351</v>
      </c>
      <c r="L183" t="s">
        <v>350</v>
      </c>
      <c r="M183" t="s">
        <v>351</v>
      </c>
      <c r="N183" t="s">
        <v>351</v>
      </c>
      <c r="O183" t="s">
        <v>350</v>
      </c>
      <c r="R183" t="s">
        <v>352</v>
      </c>
    </row>
    <row r="184" spans="1:29" x14ac:dyDescent="0.25">
      <c r="A184">
        <v>49</v>
      </c>
      <c r="B184" t="s">
        <v>142</v>
      </c>
      <c r="C184" t="s">
        <v>141</v>
      </c>
      <c r="D184" t="s">
        <v>347</v>
      </c>
      <c r="E184">
        <v>1</v>
      </c>
      <c r="F184">
        <v>1</v>
      </c>
      <c r="G184" t="s">
        <v>350</v>
      </c>
      <c r="H184" t="s">
        <v>245</v>
      </c>
      <c r="I184" t="s">
        <v>348</v>
      </c>
      <c r="J184">
        <v>30</v>
      </c>
      <c r="K184" t="s">
        <v>351</v>
      </c>
      <c r="L184" t="s">
        <v>350</v>
      </c>
      <c r="M184" t="s">
        <v>351</v>
      </c>
      <c r="N184" t="s">
        <v>351</v>
      </c>
      <c r="O184" t="s">
        <v>350</v>
      </c>
      <c r="R184" t="s">
        <v>352</v>
      </c>
    </row>
    <row r="185" spans="1:29" x14ac:dyDescent="0.25">
      <c r="A185">
        <v>49</v>
      </c>
      <c r="B185" t="s">
        <v>142</v>
      </c>
      <c r="C185" t="s">
        <v>141</v>
      </c>
      <c r="D185" t="s">
        <v>347</v>
      </c>
      <c r="E185">
        <v>1</v>
      </c>
      <c r="F185">
        <v>1</v>
      </c>
      <c r="G185" t="s">
        <v>350</v>
      </c>
      <c r="H185" t="s">
        <v>309</v>
      </c>
      <c r="I185" t="s">
        <v>348</v>
      </c>
      <c r="J185">
        <v>50</v>
      </c>
      <c r="K185" t="s">
        <v>351</v>
      </c>
      <c r="L185" t="s">
        <v>350</v>
      </c>
      <c r="M185" t="s">
        <v>350</v>
      </c>
      <c r="N185" t="s">
        <v>351</v>
      </c>
      <c r="O185" t="s">
        <v>351</v>
      </c>
      <c r="R185" t="s">
        <v>352</v>
      </c>
    </row>
    <row r="186" spans="1:29" x14ac:dyDescent="0.25">
      <c r="A186">
        <v>50</v>
      </c>
      <c r="B186" t="s">
        <v>145</v>
      </c>
      <c r="C186" t="s">
        <v>144</v>
      </c>
      <c r="D186" t="s">
        <v>347</v>
      </c>
      <c r="E186">
        <v>1</v>
      </c>
      <c r="F186">
        <v>1</v>
      </c>
      <c r="G186" t="s">
        <v>350</v>
      </c>
      <c r="H186" t="s">
        <v>309</v>
      </c>
      <c r="I186" t="s">
        <v>348</v>
      </c>
      <c r="J186">
        <v>50</v>
      </c>
      <c r="K186" t="s">
        <v>351</v>
      </c>
      <c r="L186" t="s">
        <v>350</v>
      </c>
      <c r="M186" t="s">
        <v>351</v>
      </c>
      <c r="N186" t="s">
        <v>350</v>
      </c>
      <c r="O186" t="s">
        <v>350</v>
      </c>
      <c r="R186" t="s">
        <v>352</v>
      </c>
    </row>
    <row r="187" spans="1:29" x14ac:dyDescent="0.25">
      <c r="A187">
        <v>50</v>
      </c>
      <c r="B187" t="s">
        <v>145</v>
      </c>
      <c r="C187" t="s">
        <v>144</v>
      </c>
      <c r="D187" t="s">
        <v>345</v>
      </c>
      <c r="E187">
        <v>1</v>
      </c>
      <c r="F187">
        <v>1</v>
      </c>
      <c r="G187" t="s">
        <v>350</v>
      </c>
      <c r="H187" t="s">
        <v>309</v>
      </c>
      <c r="I187" t="s">
        <v>348</v>
      </c>
      <c r="AC187" t="s">
        <v>299</v>
      </c>
    </row>
    <row r="188" spans="1:29" x14ac:dyDescent="0.25">
      <c r="A188">
        <v>50</v>
      </c>
      <c r="B188" t="s">
        <v>145</v>
      </c>
      <c r="C188" t="s">
        <v>144</v>
      </c>
      <c r="D188" t="s">
        <v>345</v>
      </c>
      <c r="E188">
        <v>1</v>
      </c>
      <c r="F188">
        <v>1</v>
      </c>
      <c r="G188" t="s">
        <v>350</v>
      </c>
      <c r="H188" t="s">
        <v>309</v>
      </c>
      <c r="I188" t="s">
        <v>348</v>
      </c>
      <c r="AC188" t="s">
        <v>299</v>
      </c>
    </row>
    <row r="189" spans="1:29" x14ac:dyDescent="0.25">
      <c r="A189">
        <v>51</v>
      </c>
      <c r="B189" t="s">
        <v>147</v>
      </c>
      <c r="C189" t="s">
        <v>146</v>
      </c>
      <c r="D189" t="s">
        <v>347</v>
      </c>
      <c r="E189">
        <v>1</v>
      </c>
      <c r="F189">
        <v>1</v>
      </c>
      <c r="G189" t="s">
        <v>350</v>
      </c>
      <c r="H189" t="s">
        <v>245</v>
      </c>
      <c r="I189" t="s">
        <v>348</v>
      </c>
      <c r="J189">
        <v>50</v>
      </c>
      <c r="K189" t="s">
        <v>351</v>
      </c>
      <c r="L189" t="s">
        <v>350</v>
      </c>
      <c r="M189" t="s">
        <v>351</v>
      </c>
      <c r="N189" t="s">
        <v>351</v>
      </c>
      <c r="O189" t="s">
        <v>350</v>
      </c>
      <c r="R189" t="s">
        <v>352</v>
      </c>
    </row>
    <row r="190" spans="1:29" x14ac:dyDescent="0.25">
      <c r="A190">
        <v>51</v>
      </c>
      <c r="B190" t="s">
        <v>147</v>
      </c>
      <c r="C190" t="s">
        <v>146</v>
      </c>
      <c r="D190" t="s">
        <v>347</v>
      </c>
      <c r="E190">
        <v>1</v>
      </c>
      <c r="F190">
        <v>1</v>
      </c>
      <c r="G190" t="s">
        <v>350</v>
      </c>
      <c r="H190" t="s">
        <v>245</v>
      </c>
      <c r="I190" t="s">
        <v>348</v>
      </c>
      <c r="J190">
        <v>50</v>
      </c>
      <c r="K190" t="s">
        <v>351</v>
      </c>
      <c r="L190" t="s">
        <v>350</v>
      </c>
      <c r="M190" t="s">
        <v>351</v>
      </c>
      <c r="N190" t="s">
        <v>351</v>
      </c>
      <c r="O190" t="s">
        <v>350</v>
      </c>
      <c r="R190" t="s">
        <v>352</v>
      </c>
    </row>
    <row r="191" spans="1:29" x14ac:dyDescent="0.25">
      <c r="A191">
        <v>51</v>
      </c>
      <c r="B191" t="s">
        <v>147</v>
      </c>
      <c r="C191" t="s">
        <v>146</v>
      </c>
      <c r="D191" t="s">
        <v>345</v>
      </c>
      <c r="E191">
        <v>1</v>
      </c>
      <c r="F191">
        <v>1</v>
      </c>
      <c r="G191" t="s">
        <v>350</v>
      </c>
      <c r="H191" t="s">
        <v>309</v>
      </c>
      <c r="I191" t="s">
        <v>348</v>
      </c>
      <c r="AC191" t="s">
        <v>299</v>
      </c>
    </row>
    <row r="192" spans="1:29" x14ac:dyDescent="0.25">
      <c r="A192">
        <v>51</v>
      </c>
      <c r="B192" t="s">
        <v>147</v>
      </c>
      <c r="C192" t="s">
        <v>146</v>
      </c>
      <c r="D192" t="s">
        <v>345</v>
      </c>
      <c r="E192">
        <v>1</v>
      </c>
      <c r="F192">
        <v>1</v>
      </c>
      <c r="G192" t="s">
        <v>350</v>
      </c>
      <c r="H192" t="s">
        <v>309</v>
      </c>
      <c r="I192" t="s">
        <v>348</v>
      </c>
      <c r="AC192" t="s">
        <v>299</v>
      </c>
    </row>
    <row r="193" spans="1:29" x14ac:dyDescent="0.25">
      <c r="A193">
        <v>52</v>
      </c>
      <c r="B193" t="s">
        <v>149</v>
      </c>
      <c r="C193" t="s">
        <v>148</v>
      </c>
      <c r="D193" t="s">
        <v>347</v>
      </c>
      <c r="E193">
        <v>1</v>
      </c>
      <c r="F193">
        <v>1</v>
      </c>
      <c r="G193" t="s">
        <v>350</v>
      </c>
      <c r="H193" t="s">
        <v>309</v>
      </c>
      <c r="I193" t="s">
        <v>348</v>
      </c>
      <c r="J193">
        <v>50</v>
      </c>
      <c r="K193" t="s">
        <v>351</v>
      </c>
      <c r="L193" t="s">
        <v>350</v>
      </c>
      <c r="M193" t="s">
        <v>351</v>
      </c>
      <c r="N193" t="s">
        <v>351</v>
      </c>
      <c r="O193" t="s">
        <v>351</v>
      </c>
      <c r="R193" t="s">
        <v>352</v>
      </c>
    </row>
    <row r="194" spans="1:29" x14ac:dyDescent="0.25">
      <c r="A194">
        <v>52</v>
      </c>
      <c r="B194" t="s">
        <v>149</v>
      </c>
      <c r="C194" t="s">
        <v>148</v>
      </c>
      <c r="D194" t="s">
        <v>347</v>
      </c>
      <c r="E194">
        <v>1</v>
      </c>
      <c r="F194">
        <v>1</v>
      </c>
      <c r="G194" t="s">
        <v>350</v>
      </c>
      <c r="H194" t="s">
        <v>309</v>
      </c>
      <c r="I194" t="s">
        <v>348</v>
      </c>
      <c r="J194">
        <v>50</v>
      </c>
      <c r="K194" t="s">
        <v>351</v>
      </c>
      <c r="L194" t="s">
        <v>350</v>
      </c>
      <c r="M194" t="s">
        <v>351</v>
      </c>
      <c r="N194" t="s">
        <v>351</v>
      </c>
      <c r="O194" t="s">
        <v>351</v>
      </c>
      <c r="R194" t="s">
        <v>352</v>
      </c>
    </row>
    <row r="195" spans="1:29" x14ac:dyDescent="0.25">
      <c r="A195">
        <v>52</v>
      </c>
      <c r="B195" t="s">
        <v>149</v>
      </c>
      <c r="C195" t="s">
        <v>148</v>
      </c>
      <c r="D195" t="s">
        <v>345</v>
      </c>
      <c r="E195">
        <v>1</v>
      </c>
      <c r="F195">
        <v>1</v>
      </c>
      <c r="G195" t="s">
        <v>350</v>
      </c>
      <c r="H195" t="s">
        <v>309</v>
      </c>
      <c r="I195" t="s">
        <v>348</v>
      </c>
      <c r="AC195" t="s">
        <v>299</v>
      </c>
    </row>
    <row r="196" spans="1:29" x14ac:dyDescent="0.25">
      <c r="A196">
        <v>53</v>
      </c>
      <c r="B196" t="s">
        <v>151</v>
      </c>
      <c r="C196" t="s">
        <v>150</v>
      </c>
      <c r="D196" t="s">
        <v>347</v>
      </c>
      <c r="E196">
        <v>1</v>
      </c>
      <c r="F196">
        <v>1</v>
      </c>
      <c r="G196" t="s">
        <v>350</v>
      </c>
      <c r="H196" t="s">
        <v>309</v>
      </c>
      <c r="I196" t="s">
        <v>348</v>
      </c>
      <c r="J196">
        <v>50</v>
      </c>
      <c r="K196" t="s">
        <v>351</v>
      </c>
      <c r="L196" t="s">
        <v>350</v>
      </c>
      <c r="M196" t="s">
        <v>351</v>
      </c>
      <c r="N196" t="s">
        <v>351</v>
      </c>
      <c r="O196" t="s">
        <v>351</v>
      </c>
      <c r="R196" t="s">
        <v>352</v>
      </c>
    </row>
    <row r="197" spans="1:29" x14ac:dyDescent="0.25">
      <c r="A197">
        <v>53</v>
      </c>
      <c r="B197" t="s">
        <v>151</v>
      </c>
      <c r="C197" t="s">
        <v>150</v>
      </c>
      <c r="D197" t="s">
        <v>345</v>
      </c>
      <c r="E197">
        <v>1</v>
      </c>
      <c r="F197">
        <v>1</v>
      </c>
      <c r="G197" t="s">
        <v>350</v>
      </c>
      <c r="H197" t="s">
        <v>309</v>
      </c>
      <c r="I197" t="s">
        <v>348</v>
      </c>
      <c r="AC197" t="s">
        <v>299</v>
      </c>
    </row>
    <row r="198" spans="1:29" x14ac:dyDescent="0.25">
      <c r="A198">
        <v>54</v>
      </c>
      <c r="B198" t="s">
        <v>153</v>
      </c>
      <c r="C198" t="s">
        <v>152</v>
      </c>
      <c r="D198" t="s">
        <v>347</v>
      </c>
      <c r="E198">
        <v>1</v>
      </c>
      <c r="F198">
        <v>1</v>
      </c>
      <c r="G198" t="s">
        <v>350</v>
      </c>
      <c r="H198" t="s">
        <v>245</v>
      </c>
      <c r="I198" t="s">
        <v>348</v>
      </c>
      <c r="J198">
        <v>50</v>
      </c>
      <c r="K198" t="s">
        <v>351</v>
      </c>
      <c r="L198" t="s">
        <v>350</v>
      </c>
      <c r="M198" t="s">
        <v>351</v>
      </c>
      <c r="N198" t="s">
        <v>351</v>
      </c>
      <c r="O198" t="s">
        <v>351</v>
      </c>
      <c r="R198" t="s">
        <v>352</v>
      </c>
    </row>
    <row r="199" spans="1:29" x14ac:dyDescent="0.25">
      <c r="A199">
        <v>54</v>
      </c>
      <c r="B199" t="s">
        <v>153</v>
      </c>
      <c r="C199" t="s">
        <v>152</v>
      </c>
      <c r="D199" t="s">
        <v>345</v>
      </c>
      <c r="E199">
        <v>1</v>
      </c>
      <c r="F199">
        <v>1</v>
      </c>
      <c r="G199" t="s">
        <v>350</v>
      </c>
      <c r="H199" t="s">
        <v>309</v>
      </c>
      <c r="I199" t="s">
        <v>348</v>
      </c>
      <c r="AC199" t="s">
        <v>299</v>
      </c>
    </row>
    <row r="200" spans="1:29" x14ac:dyDescent="0.25">
      <c r="A200">
        <v>54</v>
      </c>
      <c r="B200" t="s">
        <v>153</v>
      </c>
      <c r="C200" t="s">
        <v>152</v>
      </c>
      <c r="D200" t="s">
        <v>345</v>
      </c>
      <c r="E200">
        <v>1</v>
      </c>
      <c r="F200">
        <v>1</v>
      </c>
      <c r="G200" t="s">
        <v>350</v>
      </c>
      <c r="H200" t="s">
        <v>309</v>
      </c>
      <c r="I200" t="s">
        <v>348</v>
      </c>
      <c r="O200" t="s">
        <v>351</v>
      </c>
      <c r="AC200" t="s">
        <v>299</v>
      </c>
    </row>
    <row r="201" spans="1:29" x14ac:dyDescent="0.25">
      <c r="A201">
        <v>54</v>
      </c>
      <c r="B201" t="s">
        <v>153</v>
      </c>
      <c r="C201" t="s">
        <v>152</v>
      </c>
      <c r="D201" t="s">
        <v>345</v>
      </c>
      <c r="E201">
        <v>1</v>
      </c>
      <c r="F201">
        <v>1</v>
      </c>
      <c r="G201" t="s">
        <v>350</v>
      </c>
      <c r="H201" t="s">
        <v>309</v>
      </c>
      <c r="I201" t="s">
        <v>348</v>
      </c>
      <c r="O201" t="s">
        <v>351</v>
      </c>
      <c r="AC201" t="s">
        <v>299</v>
      </c>
    </row>
    <row r="202" spans="1:29" x14ac:dyDescent="0.25">
      <c r="A202" s="3">
        <v>55</v>
      </c>
      <c r="B202" t="s">
        <v>155</v>
      </c>
      <c r="C202" t="s">
        <v>154</v>
      </c>
      <c r="D202" t="s">
        <v>347</v>
      </c>
      <c r="E202">
        <v>1</v>
      </c>
      <c r="F202">
        <v>1</v>
      </c>
      <c r="G202" t="s">
        <v>350</v>
      </c>
      <c r="H202" t="s">
        <v>245</v>
      </c>
      <c r="I202" t="s">
        <v>348</v>
      </c>
      <c r="J202">
        <v>50</v>
      </c>
      <c r="K202" t="s">
        <v>350</v>
      </c>
      <c r="L202" t="s">
        <v>350</v>
      </c>
      <c r="M202" t="s">
        <v>351</v>
      </c>
      <c r="N202" t="s">
        <v>351</v>
      </c>
      <c r="O202" t="s">
        <v>350</v>
      </c>
      <c r="R202" t="s">
        <v>352</v>
      </c>
    </row>
    <row r="203" spans="1:29" x14ac:dyDescent="0.25">
      <c r="A203" s="3">
        <v>55</v>
      </c>
      <c r="B203" t="s">
        <v>155</v>
      </c>
      <c r="C203" t="s">
        <v>154</v>
      </c>
      <c r="D203" t="s">
        <v>345</v>
      </c>
      <c r="E203">
        <v>1</v>
      </c>
      <c r="F203">
        <v>1</v>
      </c>
      <c r="G203" t="s">
        <v>350</v>
      </c>
      <c r="H203" t="s">
        <v>309</v>
      </c>
      <c r="I203" t="s">
        <v>348</v>
      </c>
      <c r="AC203" t="s">
        <v>299</v>
      </c>
    </row>
    <row r="204" spans="1:29" x14ac:dyDescent="0.25">
      <c r="A204" s="3">
        <v>55</v>
      </c>
      <c r="B204" t="s">
        <v>155</v>
      </c>
      <c r="C204" t="s">
        <v>154</v>
      </c>
      <c r="D204" t="s">
        <v>345</v>
      </c>
      <c r="E204">
        <v>1</v>
      </c>
      <c r="F204">
        <v>1</v>
      </c>
      <c r="G204" t="s">
        <v>350</v>
      </c>
      <c r="H204" t="s">
        <v>309</v>
      </c>
      <c r="I204" t="s">
        <v>348</v>
      </c>
      <c r="AC204" t="s">
        <v>299</v>
      </c>
    </row>
    <row r="205" spans="1:29" x14ac:dyDescent="0.25">
      <c r="A205" s="3">
        <v>56</v>
      </c>
      <c r="B205" t="s">
        <v>158</v>
      </c>
      <c r="C205" t="s">
        <v>157</v>
      </c>
      <c r="D205" t="s">
        <v>347</v>
      </c>
      <c r="E205">
        <v>1</v>
      </c>
      <c r="F205">
        <v>1</v>
      </c>
      <c r="G205" t="s">
        <v>351</v>
      </c>
      <c r="H205" t="s">
        <v>245</v>
      </c>
      <c r="I205" t="s">
        <v>314</v>
      </c>
      <c r="J205">
        <v>50</v>
      </c>
      <c r="R205" t="s">
        <v>353</v>
      </c>
      <c r="S205" t="s">
        <v>355</v>
      </c>
      <c r="T205" t="s">
        <v>355</v>
      </c>
    </row>
    <row r="206" spans="1:29" x14ac:dyDescent="0.25">
      <c r="A206" s="3">
        <v>56</v>
      </c>
      <c r="B206" t="s">
        <v>158</v>
      </c>
      <c r="C206" t="s">
        <v>157</v>
      </c>
      <c r="D206" t="s">
        <v>347</v>
      </c>
      <c r="E206">
        <v>1</v>
      </c>
      <c r="F206">
        <v>1</v>
      </c>
      <c r="G206" t="s">
        <v>351</v>
      </c>
      <c r="H206" t="s">
        <v>245</v>
      </c>
      <c r="I206" t="s">
        <v>314</v>
      </c>
      <c r="J206">
        <v>50</v>
      </c>
      <c r="R206" t="s">
        <v>353</v>
      </c>
      <c r="S206" t="s">
        <v>355</v>
      </c>
      <c r="T206" t="s">
        <v>355</v>
      </c>
    </row>
    <row r="207" spans="1:29" x14ac:dyDescent="0.25">
      <c r="A207" s="3">
        <v>56</v>
      </c>
      <c r="B207" t="s">
        <v>158</v>
      </c>
      <c r="C207" t="s">
        <v>157</v>
      </c>
      <c r="D207" t="s">
        <v>347</v>
      </c>
      <c r="E207">
        <v>1</v>
      </c>
      <c r="F207">
        <v>1</v>
      </c>
      <c r="G207" t="s">
        <v>351</v>
      </c>
      <c r="H207" t="s">
        <v>245</v>
      </c>
      <c r="I207" t="s">
        <v>314</v>
      </c>
      <c r="J207">
        <v>50</v>
      </c>
      <c r="R207" t="s">
        <v>353</v>
      </c>
      <c r="S207" t="s">
        <v>355</v>
      </c>
      <c r="T207" t="s">
        <v>355</v>
      </c>
    </row>
    <row r="208" spans="1:29" x14ac:dyDescent="0.25">
      <c r="A208" s="3">
        <v>57</v>
      </c>
      <c r="B208" t="s">
        <v>161</v>
      </c>
      <c r="C208" t="s">
        <v>160</v>
      </c>
      <c r="D208" t="s">
        <v>347</v>
      </c>
      <c r="E208">
        <v>1</v>
      </c>
      <c r="F208">
        <v>1</v>
      </c>
      <c r="G208" t="s">
        <v>350</v>
      </c>
      <c r="H208" t="s">
        <v>245</v>
      </c>
      <c r="I208" t="s">
        <v>348</v>
      </c>
      <c r="J208">
        <v>40</v>
      </c>
      <c r="K208" t="s">
        <v>351</v>
      </c>
      <c r="L208" t="s">
        <v>350</v>
      </c>
      <c r="M208" t="s">
        <v>351</v>
      </c>
      <c r="N208" t="s">
        <v>351</v>
      </c>
      <c r="O208" t="s">
        <v>350</v>
      </c>
      <c r="R208" t="s">
        <v>352</v>
      </c>
    </row>
    <row r="209" spans="1:29" x14ac:dyDescent="0.25">
      <c r="A209" s="3">
        <v>57</v>
      </c>
      <c r="B209" t="s">
        <v>161</v>
      </c>
      <c r="C209" t="s">
        <v>160</v>
      </c>
      <c r="D209" t="s">
        <v>347</v>
      </c>
      <c r="E209">
        <v>1</v>
      </c>
      <c r="F209">
        <v>1</v>
      </c>
      <c r="G209" t="s">
        <v>351</v>
      </c>
      <c r="H209" t="s">
        <v>245</v>
      </c>
      <c r="I209" t="s">
        <v>314</v>
      </c>
      <c r="J209">
        <v>40</v>
      </c>
      <c r="K209" t="s">
        <v>351</v>
      </c>
      <c r="L209" t="s">
        <v>350</v>
      </c>
      <c r="N209" t="s">
        <v>351</v>
      </c>
      <c r="O209" t="s">
        <v>350</v>
      </c>
      <c r="P209" t="s">
        <v>351</v>
      </c>
      <c r="Q209" t="s">
        <v>351</v>
      </c>
      <c r="R209" t="s">
        <v>352</v>
      </c>
      <c r="S209" t="s">
        <v>352</v>
      </c>
      <c r="T209" t="s">
        <v>352</v>
      </c>
    </row>
    <row r="210" spans="1:29" x14ac:dyDescent="0.25">
      <c r="A210" s="3">
        <v>57</v>
      </c>
      <c r="B210" t="s">
        <v>161</v>
      </c>
      <c r="C210" t="s">
        <v>160</v>
      </c>
      <c r="D210" t="s">
        <v>347</v>
      </c>
      <c r="E210">
        <v>1</v>
      </c>
      <c r="F210">
        <v>1</v>
      </c>
      <c r="G210" t="s">
        <v>351</v>
      </c>
      <c r="H210" t="s">
        <v>245</v>
      </c>
      <c r="I210" t="s">
        <v>314</v>
      </c>
      <c r="J210">
        <v>40</v>
      </c>
      <c r="K210" t="s">
        <v>351</v>
      </c>
      <c r="L210" t="s">
        <v>350</v>
      </c>
      <c r="N210" t="s">
        <v>351</v>
      </c>
      <c r="O210" t="s">
        <v>350</v>
      </c>
      <c r="P210" t="s">
        <v>351</v>
      </c>
      <c r="Q210" t="s">
        <v>351</v>
      </c>
      <c r="R210" t="s">
        <v>352</v>
      </c>
      <c r="S210" t="s">
        <v>352</v>
      </c>
      <c r="T210" t="s">
        <v>352</v>
      </c>
      <c r="AC210" t="s">
        <v>298</v>
      </c>
    </row>
    <row r="211" spans="1:29" x14ac:dyDescent="0.25">
      <c r="A211" s="3">
        <v>57</v>
      </c>
      <c r="B211" t="s">
        <v>161</v>
      </c>
      <c r="C211" t="s">
        <v>160</v>
      </c>
      <c r="D211" t="s">
        <v>347</v>
      </c>
      <c r="E211">
        <v>1</v>
      </c>
      <c r="F211">
        <v>1</v>
      </c>
      <c r="G211" t="s">
        <v>350</v>
      </c>
      <c r="H211" t="s">
        <v>309</v>
      </c>
      <c r="I211" t="s">
        <v>348</v>
      </c>
      <c r="J211">
        <v>40</v>
      </c>
      <c r="K211" t="s">
        <v>351</v>
      </c>
      <c r="L211" t="s">
        <v>350</v>
      </c>
      <c r="M211" t="s">
        <v>351</v>
      </c>
      <c r="N211" t="s">
        <v>351</v>
      </c>
      <c r="O211" t="s">
        <v>350</v>
      </c>
      <c r="R211" t="s">
        <v>352</v>
      </c>
    </row>
    <row r="212" spans="1:29" x14ac:dyDescent="0.25">
      <c r="A212" s="3">
        <v>58</v>
      </c>
      <c r="B212" t="s">
        <v>163</v>
      </c>
      <c r="C212" t="s">
        <v>162</v>
      </c>
      <c r="D212" t="s">
        <v>346</v>
      </c>
      <c r="E212">
        <v>1</v>
      </c>
      <c r="F212">
        <v>1</v>
      </c>
      <c r="G212" t="s">
        <v>350</v>
      </c>
      <c r="H212" t="s">
        <v>309</v>
      </c>
      <c r="I212" t="s">
        <v>348</v>
      </c>
      <c r="J212">
        <v>50</v>
      </c>
      <c r="K212" t="s">
        <v>351</v>
      </c>
      <c r="L212" t="s">
        <v>350</v>
      </c>
      <c r="N212" t="s">
        <v>351</v>
      </c>
      <c r="O212" t="s">
        <v>350</v>
      </c>
      <c r="R212" t="s">
        <v>352</v>
      </c>
    </row>
    <row r="213" spans="1:29" x14ac:dyDescent="0.25">
      <c r="A213" s="3">
        <v>58</v>
      </c>
      <c r="B213" t="s">
        <v>163</v>
      </c>
      <c r="C213" t="s">
        <v>162</v>
      </c>
      <c r="D213" t="s">
        <v>346</v>
      </c>
      <c r="E213">
        <v>1</v>
      </c>
      <c r="F213">
        <v>1</v>
      </c>
      <c r="G213" t="s">
        <v>350</v>
      </c>
      <c r="H213" t="s">
        <v>309</v>
      </c>
      <c r="I213" t="s">
        <v>348</v>
      </c>
      <c r="J213">
        <v>50</v>
      </c>
      <c r="K213" t="s">
        <v>351</v>
      </c>
      <c r="L213" t="s">
        <v>350</v>
      </c>
      <c r="N213" t="s">
        <v>351</v>
      </c>
      <c r="O213" t="s">
        <v>350</v>
      </c>
      <c r="R213" t="s">
        <v>352</v>
      </c>
    </row>
    <row r="214" spans="1:29" x14ac:dyDescent="0.25">
      <c r="A214" s="3">
        <v>58</v>
      </c>
      <c r="B214" t="s">
        <v>163</v>
      </c>
      <c r="C214" t="s">
        <v>162</v>
      </c>
      <c r="D214" t="s">
        <v>346</v>
      </c>
      <c r="E214">
        <v>1</v>
      </c>
      <c r="F214">
        <v>1</v>
      </c>
      <c r="G214" t="s">
        <v>350</v>
      </c>
      <c r="H214" t="s">
        <v>309</v>
      </c>
      <c r="I214" t="s">
        <v>348</v>
      </c>
      <c r="J214">
        <v>50</v>
      </c>
      <c r="K214" t="s">
        <v>351</v>
      </c>
      <c r="L214" t="s">
        <v>350</v>
      </c>
      <c r="N214" t="s">
        <v>351</v>
      </c>
      <c r="O214" t="s">
        <v>350</v>
      </c>
      <c r="R214" t="s">
        <v>352</v>
      </c>
    </row>
    <row r="215" spans="1:29" x14ac:dyDescent="0.25">
      <c r="A215" s="3">
        <v>58</v>
      </c>
      <c r="B215" t="s">
        <v>163</v>
      </c>
      <c r="C215" t="s">
        <v>162</v>
      </c>
      <c r="D215" t="s">
        <v>346</v>
      </c>
      <c r="E215">
        <v>1</v>
      </c>
      <c r="F215">
        <v>1</v>
      </c>
      <c r="G215" t="s">
        <v>350</v>
      </c>
      <c r="H215" t="s">
        <v>309</v>
      </c>
      <c r="I215" t="s">
        <v>348</v>
      </c>
      <c r="J215">
        <v>50</v>
      </c>
      <c r="K215" t="s">
        <v>351</v>
      </c>
      <c r="L215" t="s">
        <v>350</v>
      </c>
      <c r="N215" t="s">
        <v>351</v>
      </c>
      <c r="O215" t="s">
        <v>350</v>
      </c>
      <c r="R215" t="s">
        <v>352</v>
      </c>
    </row>
    <row r="216" spans="1:29" x14ac:dyDescent="0.25">
      <c r="A216" s="3">
        <v>59</v>
      </c>
      <c r="B216" t="s">
        <v>166</v>
      </c>
      <c r="C216" t="s">
        <v>165</v>
      </c>
      <c r="D216" t="s">
        <v>347</v>
      </c>
      <c r="E216">
        <v>2</v>
      </c>
      <c r="F216">
        <v>2</v>
      </c>
      <c r="G216" t="s">
        <v>351</v>
      </c>
      <c r="H216" t="s">
        <v>245</v>
      </c>
      <c r="I216" t="s">
        <v>314</v>
      </c>
      <c r="J216">
        <v>50</v>
      </c>
      <c r="K216" t="s">
        <v>351</v>
      </c>
      <c r="L216" t="s">
        <v>351</v>
      </c>
      <c r="M216" t="s">
        <v>351</v>
      </c>
      <c r="N216" t="s">
        <v>351</v>
      </c>
      <c r="O216" t="s">
        <v>351</v>
      </c>
      <c r="P216" t="s">
        <v>351</v>
      </c>
      <c r="Q216" t="s">
        <v>351</v>
      </c>
      <c r="R216" t="s">
        <v>354</v>
      </c>
      <c r="S216" t="s">
        <v>355</v>
      </c>
      <c r="T216" t="s">
        <v>355</v>
      </c>
      <c r="AC216" t="s">
        <v>297</v>
      </c>
    </row>
    <row r="217" spans="1:29" x14ac:dyDescent="0.25">
      <c r="A217" s="3">
        <v>59</v>
      </c>
      <c r="B217" t="s">
        <v>166</v>
      </c>
      <c r="C217" t="s">
        <v>165</v>
      </c>
      <c r="D217" t="s">
        <v>347</v>
      </c>
      <c r="E217">
        <v>2</v>
      </c>
      <c r="F217">
        <v>2</v>
      </c>
      <c r="G217" t="s">
        <v>351</v>
      </c>
      <c r="H217" t="s">
        <v>245</v>
      </c>
      <c r="I217" t="s">
        <v>348</v>
      </c>
      <c r="J217">
        <v>50</v>
      </c>
      <c r="K217" t="s">
        <v>351</v>
      </c>
      <c r="L217" t="s">
        <v>351</v>
      </c>
      <c r="M217" t="s">
        <v>351</v>
      </c>
      <c r="N217" t="s">
        <v>351</v>
      </c>
      <c r="O217" t="s">
        <v>351</v>
      </c>
      <c r="P217" t="s">
        <v>351</v>
      </c>
      <c r="Q217" t="s">
        <v>351</v>
      </c>
      <c r="R217" t="s">
        <v>354</v>
      </c>
      <c r="S217" t="s">
        <v>355</v>
      </c>
      <c r="T217" t="s">
        <v>355</v>
      </c>
    </row>
    <row r="218" spans="1:29" x14ac:dyDescent="0.25">
      <c r="A218" s="3">
        <v>59</v>
      </c>
      <c r="B218" t="s">
        <v>166</v>
      </c>
      <c r="C218" t="s">
        <v>165</v>
      </c>
      <c r="D218" t="s">
        <v>347</v>
      </c>
      <c r="E218">
        <v>2</v>
      </c>
      <c r="F218">
        <v>2</v>
      </c>
      <c r="G218" t="s">
        <v>351</v>
      </c>
      <c r="H218" t="s">
        <v>245</v>
      </c>
      <c r="I218" t="s">
        <v>314</v>
      </c>
      <c r="J218">
        <v>50</v>
      </c>
      <c r="K218" t="s">
        <v>351</v>
      </c>
      <c r="L218" t="s">
        <v>351</v>
      </c>
      <c r="M218" t="s">
        <v>351</v>
      </c>
      <c r="N218" t="s">
        <v>351</v>
      </c>
      <c r="O218" t="s">
        <v>351</v>
      </c>
      <c r="P218" t="s">
        <v>351</v>
      </c>
      <c r="Q218" t="s">
        <v>351</v>
      </c>
      <c r="R218" t="s">
        <v>354</v>
      </c>
      <c r="S218" t="s">
        <v>355</v>
      </c>
      <c r="T218" t="s">
        <v>355</v>
      </c>
      <c r="AC218" t="s">
        <v>297</v>
      </c>
    </row>
    <row r="219" spans="1:29" x14ac:dyDescent="0.25">
      <c r="A219" s="3">
        <v>60</v>
      </c>
      <c r="B219" t="s">
        <v>169</v>
      </c>
      <c r="C219" t="s">
        <v>168</v>
      </c>
      <c r="D219" t="s">
        <v>347</v>
      </c>
      <c r="E219">
        <v>1</v>
      </c>
      <c r="F219">
        <v>1</v>
      </c>
      <c r="G219" t="s">
        <v>351</v>
      </c>
      <c r="H219" t="s">
        <v>245</v>
      </c>
      <c r="I219" t="s">
        <v>348</v>
      </c>
      <c r="J219">
        <v>50</v>
      </c>
    </row>
    <row r="220" spans="1:29" x14ac:dyDescent="0.25">
      <c r="A220" s="3">
        <v>60</v>
      </c>
      <c r="B220" t="s">
        <v>169</v>
      </c>
      <c r="C220" t="s">
        <v>168</v>
      </c>
      <c r="D220" t="s">
        <v>347</v>
      </c>
      <c r="E220">
        <v>1</v>
      </c>
      <c r="F220">
        <v>1</v>
      </c>
      <c r="G220" t="s">
        <v>351</v>
      </c>
      <c r="H220" t="s">
        <v>245</v>
      </c>
      <c r="I220" t="s">
        <v>348</v>
      </c>
      <c r="J220">
        <v>50</v>
      </c>
    </row>
    <row r="221" spans="1:29" x14ac:dyDescent="0.25">
      <c r="A221" s="3">
        <v>60</v>
      </c>
      <c r="B221" t="s">
        <v>169</v>
      </c>
      <c r="C221" t="s">
        <v>168</v>
      </c>
      <c r="AC221" t="s">
        <v>293</v>
      </c>
    </row>
    <row r="222" spans="1:29" x14ac:dyDescent="0.25">
      <c r="A222" s="3">
        <v>61</v>
      </c>
      <c r="B222" t="s">
        <v>171</v>
      </c>
      <c r="C222" t="s">
        <v>170</v>
      </c>
      <c r="D222" t="s">
        <v>347</v>
      </c>
      <c r="E222">
        <v>1</v>
      </c>
      <c r="F222">
        <v>1</v>
      </c>
      <c r="G222" t="s">
        <v>351</v>
      </c>
      <c r="H222" t="s">
        <v>245</v>
      </c>
      <c r="I222" t="s">
        <v>348</v>
      </c>
      <c r="J222">
        <v>50</v>
      </c>
      <c r="M222" t="s">
        <v>351</v>
      </c>
      <c r="N222" t="s">
        <v>351</v>
      </c>
      <c r="O222" t="s">
        <v>351</v>
      </c>
      <c r="P222" t="s">
        <v>351</v>
      </c>
      <c r="Q222" t="s">
        <v>351</v>
      </c>
      <c r="R222" t="s">
        <v>352</v>
      </c>
      <c r="S222" t="s">
        <v>356</v>
      </c>
      <c r="T222" t="s">
        <v>356</v>
      </c>
    </row>
    <row r="223" spans="1:29" x14ac:dyDescent="0.25">
      <c r="A223" s="3">
        <v>61</v>
      </c>
      <c r="B223" t="s">
        <v>171</v>
      </c>
      <c r="C223" t="s">
        <v>170</v>
      </c>
      <c r="D223" t="s">
        <v>347</v>
      </c>
      <c r="E223">
        <v>2</v>
      </c>
      <c r="F223">
        <v>2</v>
      </c>
      <c r="G223" t="s">
        <v>351</v>
      </c>
      <c r="H223" t="s">
        <v>245</v>
      </c>
      <c r="I223" t="s">
        <v>348</v>
      </c>
      <c r="J223">
        <v>50</v>
      </c>
      <c r="K223" t="s">
        <v>351</v>
      </c>
      <c r="L223" t="s">
        <v>350</v>
      </c>
      <c r="M223" t="s">
        <v>351</v>
      </c>
      <c r="N223" t="s">
        <v>351</v>
      </c>
      <c r="O223" t="s">
        <v>351</v>
      </c>
      <c r="P223" t="s">
        <v>351</v>
      </c>
      <c r="Q223" t="s">
        <v>350</v>
      </c>
      <c r="R223" t="s">
        <v>352</v>
      </c>
      <c r="S223" t="s">
        <v>356</v>
      </c>
      <c r="T223" t="s">
        <v>356</v>
      </c>
    </row>
    <row r="224" spans="1:29" x14ac:dyDescent="0.25">
      <c r="A224" s="3">
        <v>61</v>
      </c>
      <c r="B224" t="s">
        <v>171</v>
      </c>
      <c r="C224" t="s">
        <v>170</v>
      </c>
      <c r="D224" t="s">
        <v>347</v>
      </c>
      <c r="E224">
        <v>1</v>
      </c>
      <c r="F224">
        <v>1</v>
      </c>
      <c r="G224" t="s">
        <v>351</v>
      </c>
      <c r="H224" t="s">
        <v>245</v>
      </c>
      <c r="I224" t="s">
        <v>348</v>
      </c>
      <c r="J224">
        <v>50</v>
      </c>
      <c r="M224" t="s">
        <v>351</v>
      </c>
      <c r="N224" t="s">
        <v>351</v>
      </c>
      <c r="O224" t="s">
        <v>351</v>
      </c>
      <c r="P224" t="s">
        <v>351</v>
      </c>
      <c r="Q224" t="s">
        <v>351</v>
      </c>
      <c r="R224" t="s">
        <v>352</v>
      </c>
      <c r="S224" t="s">
        <v>356</v>
      </c>
      <c r="T224" t="s">
        <v>356</v>
      </c>
    </row>
    <row r="225" spans="1:20" x14ac:dyDescent="0.25">
      <c r="A225" s="3">
        <v>61</v>
      </c>
      <c r="B225" t="s">
        <v>171</v>
      </c>
      <c r="C225" t="s">
        <v>170</v>
      </c>
      <c r="D225" t="s">
        <v>345</v>
      </c>
      <c r="E225">
        <v>0</v>
      </c>
      <c r="F225">
        <v>1</v>
      </c>
      <c r="G225" t="s">
        <v>350</v>
      </c>
      <c r="H225" t="s">
        <v>245</v>
      </c>
      <c r="I225" t="s">
        <v>348</v>
      </c>
      <c r="J225">
        <v>50</v>
      </c>
      <c r="Q225" t="s">
        <v>350</v>
      </c>
      <c r="S225" t="s">
        <v>356</v>
      </c>
      <c r="T225" t="s">
        <v>356</v>
      </c>
    </row>
    <row r="226" spans="1:20" x14ac:dyDescent="0.25">
      <c r="A226" s="3">
        <v>61</v>
      </c>
      <c r="B226" t="s">
        <v>171</v>
      </c>
      <c r="C226" t="s">
        <v>170</v>
      </c>
      <c r="D226" t="s">
        <v>347</v>
      </c>
      <c r="E226">
        <v>2</v>
      </c>
      <c r="F226">
        <v>2</v>
      </c>
      <c r="G226" t="s">
        <v>351</v>
      </c>
      <c r="H226" t="s">
        <v>245</v>
      </c>
      <c r="I226" t="s">
        <v>348</v>
      </c>
      <c r="J226">
        <v>50</v>
      </c>
      <c r="K226" t="s">
        <v>351</v>
      </c>
      <c r="L226" t="s">
        <v>350</v>
      </c>
      <c r="M226" t="s">
        <v>351</v>
      </c>
      <c r="N226" t="s">
        <v>351</v>
      </c>
      <c r="O226" t="s">
        <v>351</v>
      </c>
      <c r="P226" t="s">
        <v>351</v>
      </c>
      <c r="Q226" t="s">
        <v>351</v>
      </c>
      <c r="R226" t="s">
        <v>352</v>
      </c>
      <c r="S226" t="s">
        <v>356</v>
      </c>
      <c r="T226" t="s">
        <v>356</v>
      </c>
    </row>
    <row r="227" spans="1:20" x14ac:dyDescent="0.25">
      <c r="A227" s="3">
        <v>62</v>
      </c>
      <c r="B227" t="s">
        <v>173</v>
      </c>
      <c r="C227" t="s">
        <v>172</v>
      </c>
      <c r="D227" t="s">
        <v>347</v>
      </c>
      <c r="E227">
        <v>1</v>
      </c>
      <c r="F227">
        <v>1</v>
      </c>
      <c r="G227" t="s">
        <v>350</v>
      </c>
      <c r="J227">
        <v>50</v>
      </c>
    </row>
    <row r="228" spans="1:20" x14ac:dyDescent="0.25">
      <c r="A228" s="3">
        <v>62</v>
      </c>
      <c r="B228" t="s">
        <v>173</v>
      </c>
      <c r="C228" t="s">
        <v>172</v>
      </c>
      <c r="D228" t="s">
        <v>347</v>
      </c>
      <c r="E228">
        <v>1</v>
      </c>
      <c r="F228">
        <v>1</v>
      </c>
      <c r="G228" t="s">
        <v>350</v>
      </c>
      <c r="J228">
        <v>50</v>
      </c>
    </row>
    <row r="229" spans="1:20" x14ac:dyDescent="0.25">
      <c r="A229" s="3">
        <v>62</v>
      </c>
      <c r="B229" t="s">
        <v>173</v>
      </c>
      <c r="C229" t="s">
        <v>172</v>
      </c>
      <c r="D229" t="s">
        <v>347</v>
      </c>
      <c r="E229">
        <v>1</v>
      </c>
      <c r="F229">
        <v>1</v>
      </c>
      <c r="G229" t="s">
        <v>350</v>
      </c>
      <c r="J229">
        <v>50</v>
      </c>
    </row>
    <row r="230" spans="1:20" x14ac:dyDescent="0.25">
      <c r="A230" s="3">
        <v>63</v>
      </c>
      <c r="B230" t="s">
        <v>175</v>
      </c>
      <c r="C230" t="s">
        <v>174</v>
      </c>
      <c r="D230" t="s">
        <v>347</v>
      </c>
      <c r="E230">
        <v>1</v>
      </c>
      <c r="F230">
        <v>1</v>
      </c>
      <c r="G230" t="s">
        <v>351</v>
      </c>
      <c r="H230" t="s">
        <v>245</v>
      </c>
      <c r="I230" t="s">
        <v>314</v>
      </c>
      <c r="J230">
        <v>50</v>
      </c>
      <c r="K230" t="s">
        <v>350</v>
      </c>
      <c r="L230" t="s">
        <v>350</v>
      </c>
      <c r="M230" t="s">
        <v>351</v>
      </c>
      <c r="N230" t="s">
        <v>350</v>
      </c>
      <c r="O230" t="s">
        <v>350</v>
      </c>
      <c r="P230" t="s">
        <v>350</v>
      </c>
      <c r="Q230" t="s">
        <v>350</v>
      </c>
      <c r="R230" t="s">
        <v>352</v>
      </c>
      <c r="S230" t="s">
        <v>352</v>
      </c>
      <c r="T230" t="s">
        <v>352</v>
      </c>
    </row>
    <row r="231" spans="1:20" x14ac:dyDescent="0.25">
      <c r="A231" s="3">
        <v>63</v>
      </c>
      <c r="B231" t="s">
        <v>175</v>
      </c>
      <c r="C231" t="s">
        <v>174</v>
      </c>
      <c r="D231" t="s">
        <v>347</v>
      </c>
      <c r="E231">
        <v>1</v>
      </c>
      <c r="F231">
        <v>1</v>
      </c>
      <c r="G231" t="s">
        <v>351</v>
      </c>
      <c r="H231" t="s">
        <v>245</v>
      </c>
      <c r="I231" t="s">
        <v>348</v>
      </c>
      <c r="J231">
        <v>50</v>
      </c>
      <c r="K231" t="s">
        <v>350</v>
      </c>
      <c r="L231" t="s">
        <v>350</v>
      </c>
      <c r="M231" t="s">
        <v>351</v>
      </c>
      <c r="N231" t="s">
        <v>350</v>
      </c>
      <c r="O231" t="s">
        <v>350</v>
      </c>
      <c r="P231" t="s">
        <v>350</v>
      </c>
      <c r="Q231" t="s">
        <v>350</v>
      </c>
      <c r="R231" t="s">
        <v>352</v>
      </c>
      <c r="S231" t="s">
        <v>352</v>
      </c>
      <c r="T231" t="s">
        <v>352</v>
      </c>
    </row>
    <row r="232" spans="1:20" x14ac:dyDescent="0.25">
      <c r="A232" s="3">
        <v>63</v>
      </c>
      <c r="B232" t="s">
        <v>175</v>
      </c>
      <c r="C232" t="s">
        <v>174</v>
      </c>
      <c r="D232" t="s">
        <v>347</v>
      </c>
      <c r="E232">
        <v>1</v>
      </c>
      <c r="F232">
        <v>1</v>
      </c>
      <c r="G232" t="s">
        <v>351</v>
      </c>
      <c r="H232" t="s">
        <v>245</v>
      </c>
      <c r="I232" t="s">
        <v>314</v>
      </c>
      <c r="J232">
        <v>50</v>
      </c>
      <c r="K232" t="s">
        <v>350</v>
      </c>
      <c r="L232" t="s">
        <v>350</v>
      </c>
      <c r="M232" t="s">
        <v>351</v>
      </c>
      <c r="N232" t="s">
        <v>350</v>
      </c>
      <c r="O232" t="s">
        <v>350</v>
      </c>
      <c r="P232" t="s">
        <v>350</v>
      </c>
      <c r="Q232" t="s">
        <v>350</v>
      </c>
      <c r="R232" t="s">
        <v>352</v>
      </c>
      <c r="S232" t="s">
        <v>352</v>
      </c>
      <c r="T232" t="s">
        <v>352</v>
      </c>
    </row>
    <row r="233" spans="1:20" x14ac:dyDescent="0.25">
      <c r="A233" s="3">
        <v>63</v>
      </c>
      <c r="B233" t="s">
        <v>175</v>
      </c>
      <c r="C233" t="s">
        <v>174</v>
      </c>
      <c r="D233" t="s">
        <v>347</v>
      </c>
      <c r="E233">
        <v>1</v>
      </c>
      <c r="F233">
        <v>1</v>
      </c>
      <c r="G233" t="s">
        <v>351</v>
      </c>
      <c r="H233" t="s">
        <v>245</v>
      </c>
      <c r="I233" t="s">
        <v>314</v>
      </c>
      <c r="J233">
        <v>50</v>
      </c>
      <c r="K233" t="s">
        <v>350</v>
      </c>
      <c r="L233" t="s">
        <v>350</v>
      </c>
      <c r="M233" t="s">
        <v>351</v>
      </c>
      <c r="N233" t="s">
        <v>350</v>
      </c>
      <c r="O233" t="s">
        <v>350</v>
      </c>
      <c r="P233" t="s">
        <v>350</v>
      </c>
      <c r="Q233" t="s">
        <v>350</v>
      </c>
      <c r="R233" t="s">
        <v>352</v>
      </c>
      <c r="S233" t="s">
        <v>352</v>
      </c>
      <c r="T233" t="s">
        <v>352</v>
      </c>
    </row>
    <row r="234" spans="1:20" x14ac:dyDescent="0.25">
      <c r="A234" s="3">
        <v>64</v>
      </c>
      <c r="B234" t="s">
        <v>178</v>
      </c>
      <c r="C234" t="s">
        <v>177</v>
      </c>
      <c r="D234" t="s">
        <v>347</v>
      </c>
      <c r="E234">
        <v>1</v>
      </c>
      <c r="F234">
        <v>1</v>
      </c>
      <c r="G234" t="s">
        <v>351</v>
      </c>
      <c r="H234" t="s">
        <v>245</v>
      </c>
      <c r="I234" t="s">
        <v>349</v>
      </c>
      <c r="J234">
        <v>50</v>
      </c>
      <c r="K234" t="s">
        <v>351</v>
      </c>
      <c r="L234" t="s">
        <v>350</v>
      </c>
      <c r="M234" t="s">
        <v>351</v>
      </c>
      <c r="N234" t="s">
        <v>351</v>
      </c>
      <c r="O234" t="s">
        <v>351</v>
      </c>
      <c r="P234" t="s">
        <v>350</v>
      </c>
      <c r="Q234" t="s">
        <v>350</v>
      </c>
      <c r="R234" t="s">
        <v>352</v>
      </c>
      <c r="S234" t="s">
        <v>356</v>
      </c>
      <c r="T234" t="s">
        <v>356</v>
      </c>
    </row>
    <row r="235" spans="1:20" x14ac:dyDescent="0.25">
      <c r="A235" s="3">
        <v>64</v>
      </c>
      <c r="B235" t="s">
        <v>178</v>
      </c>
      <c r="C235" t="s">
        <v>177</v>
      </c>
      <c r="D235" t="s">
        <v>347</v>
      </c>
      <c r="E235">
        <v>1</v>
      </c>
      <c r="F235">
        <v>1</v>
      </c>
      <c r="G235" t="s">
        <v>351</v>
      </c>
      <c r="H235" t="s">
        <v>245</v>
      </c>
      <c r="I235" t="s">
        <v>349</v>
      </c>
      <c r="J235">
        <v>50</v>
      </c>
      <c r="K235" t="s">
        <v>351</v>
      </c>
      <c r="L235" t="s">
        <v>350</v>
      </c>
      <c r="M235" t="s">
        <v>351</v>
      </c>
      <c r="N235" t="s">
        <v>351</v>
      </c>
      <c r="O235" t="s">
        <v>351</v>
      </c>
      <c r="P235" t="s">
        <v>350</v>
      </c>
      <c r="Q235" t="s">
        <v>350</v>
      </c>
      <c r="R235" t="s">
        <v>352</v>
      </c>
      <c r="S235" t="s">
        <v>356</v>
      </c>
      <c r="T235" t="s">
        <v>356</v>
      </c>
    </row>
    <row r="236" spans="1:20" x14ac:dyDescent="0.25">
      <c r="A236" s="3">
        <v>64</v>
      </c>
      <c r="B236" t="s">
        <v>178</v>
      </c>
      <c r="C236" t="s">
        <v>177</v>
      </c>
      <c r="D236" t="s">
        <v>347</v>
      </c>
      <c r="E236">
        <v>1</v>
      </c>
      <c r="F236">
        <v>1</v>
      </c>
      <c r="G236" t="s">
        <v>351</v>
      </c>
      <c r="H236" t="s">
        <v>309</v>
      </c>
      <c r="I236" t="s">
        <v>348</v>
      </c>
      <c r="J236">
        <v>50</v>
      </c>
      <c r="K236" t="s">
        <v>351</v>
      </c>
      <c r="L236" t="s">
        <v>350</v>
      </c>
      <c r="M236" t="s">
        <v>350</v>
      </c>
      <c r="N236" t="s">
        <v>351</v>
      </c>
      <c r="O236" t="s">
        <v>351</v>
      </c>
      <c r="P236" t="s">
        <v>350</v>
      </c>
      <c r="Q236" t="s">
        <v>350</v>
      </c>
      <c r="R236" t="s">
        <v>352</v>
      </c>
      <c r="S236" t="s">
        <v>356</v>
      </c>
      <c r="T236" t="s">
        <v>356</v>
      </c>
    </row>
    <row r="237" spans="1:20" x14ac:dyDescent="0.25">
      <c r="A237" s="3">
        <v>65</v>
      </c>
      <c r="B237" t="s">
        <v>180</v>
      </c>
      <c r="C237" t="s">
        <v>179</v>
      </c>
      <c r="D237" t="s">
        <v>347</v>
      </c>
      <c r="E237">
        <v>1</v>
      </c>
      <c r="F237">
        <v>1</v>
      </c>
      <c r="G237" t="s">
        <v>351</v>
      </c>
      <c r="H237" t="s">
        <v>245</v>
      </c>
      <c r="I237" t="s">
        <v>348</v>
      </c>
      <c r="J237">
        <v>50</v>
      </c>
      <c r="K237" t="s">
        <v>351</v>
      </c>
      <c r="L237" t="s">
        <v>351</v>
      </c>
      <c r="M237" t="s">
        <v>351</v>
      </c>
      <c r="N237" t="s">
        <v>351</v>
      </c>
      <c r="O237" t="s">
        <v>350</v>
      </c>
      <c r="P237" t="s">
        <v>351</v>
      </c>
      <c r="Q237" t="s">
        <v>351</v>
      </c>
      <c r="R237" t="s">
        <v>353</v>
      </c>
      <c r="S237" t="s">
        <v>355</v>
      </c>
      <c r="T237" t="s">
        <v>355</v>
      </c>
    </row>
    <row r="238" spans="1:20" x14ac:dyDescent="0.25">
      <c r="A238" s="3">
        <v>65</v>
      </c>
      <c r="B238" t="s">
        <v>180</v>
      </c>
      <c r="C238" t="s">
        <v>179</v>
      </c>
      <c r="D238" t="s">
        <v>347</v>
      </c>
      <c r="E238">
        <v>1</v>
      </c>
      <c r="F238">
        <v>1</v>
      </c>
      <c r="G238" t="s">
        <v>351</v>
      </c>
      <c r="H238" t="s">
        <v>245</v>
      </c>
      <c r="I238" t="s">
        <v>348</v>
      </c>
      <c r="J238">
        <v>50</v>
      </c>
      <c r="K238" t="s">
        <v>350</v>
      </c>
      <c r="L238" t="s">
        <v>351</v>
      </c>
      <c r="M238" t="s">
        <v>351</v>
      </c>
      <c r="N238" t="s">
        <v>351</v>
      </c>
      <c r="O238" t="s">
        <v>350</v>
      </c>
      <c r="P238" t="s">
        <v>351</v>
      </c>
      <c r="Q238" t="s">
        <v>351</v>
      </c>
      <c r="R238" t="s">
        <v>353</v>
      </c>
      <c r="S238" t="s">
        <v>355</v>
      </c>
      <c r="T238" t="s">
        <v>355</v>
      </c>
    </row>
    <row r="239" spans="1:20" x14ac:dyDescent="0.25">
      <c r="A239" s="3">
        <v>65</v>
      </c>
      <c r="B239" t="s">
        <v>180</v>
      </c>
      <c r="C239" t="s">
        <v>179</v>
      </c>
      <c r="D239" t="s">
        <v>347</v>
      </c>
      <c r="E239">
        <v>1</v>
      </c>
      <c r="F239">
        <v>1</v>
      </c>
      <c r="G239" t="s">
        <v>351</v>
      </c>
      <c r="H239" t="s">
        <v>245</v>
      </c>
      <c r="I239" t="s">
        <v>348</v>
      </c>
      <c r="J239">
        <v>50</v>
      </c>
      <c r="K239" t="s">
        <v>351</v>
      </c>
      <c r="L239" t="s">
        <v>351</v>
      </c>
      <c r="M239" t="s">
        <v>351</v>
      </c>
      <c r="N239" t="s">
        <v>351</v>
      </c>
      <c r="O239" t="s">
        <v>350</v>
      </c>
      <c r="P239" t="s">
        <v>351</v>
      </c>
      <c r="Q239" t="s">
        <v>351</v>
      </c>
      <c r="R239" t="s">
        <v>353</v>
      </c>
      <c r="S239" t="s">
        <v>355</v>
      </c>
      <c r="T239" t="s">
        <v>355</v>
      </c>
    </row>
    <row r="240" spans="1:20" x14ac:dyDescent="0.25">
      <c r="A240" s="3">
        <v>65</v>
      </c>
      <c r="B240" t="s">
        <v>180</v>
      </c>
      <c r="C240" t="s">
        <v>179</v>
      </c>
      <c r="D240" t="s">
        <v>347</v>
      </c>
      <c r="E240">
        <v>1</v>
      </c>
      <c r="F240">
        <v>1</v>
      </c>
      <c r="G240" t="s">
        <v>351</v>
      </c>
      <c r="H240" t="s">
        <v>245</v>
      </c>
      <c r="I240" t="s">
        <v>348</v>
      </c>
      <c r="J240">
        <v>50</v>
      </c>
      <c r="K240" t="s">
        <v>350</v>
      </c>
      <c r="L240" t="s">
        <v>350</v>
      </c>
      <c r="M240" t="s">
        <v>351</v>
      </c>
      <c r="N240" t="s">
        <v>351</v>
      </c>
      <c r="O240" t="s">
        <v>350</v>
      </c>
      <c r="P240" t="s">
        <v>351</v>
      </c>
      <c r="Q240" t="s">
        <v>351</v>
      </c>
      <c r="R240" t="s">
        <v>353</v>
      </c>
      <c r="S240" t="s">
        <v>355</v>
      </c>
      <c r="T240" t="s">
        <v>355</v>
      </c>
    </row>
    <row r="241" spans="1:29" x14ac:dyDescent="0.25">
      <c r="A241" s="3">
        <v>66</v>
      </c>
      <c r="B241" t="s">
        <v>182</v>
      </c>
      <c r="C241" t="s">
        <v>181</v>
      </c>
      <c r="D241" t="s">
        <v>347</v>
      </c>
      <c r="E241">
        <v>1</v>
      </c>
      <c r="F241">
        <v>1</v>
      </c>
      <c r="G241" t="s">
        <v>351</v>
      </c>
      <c r="H241" t="s">
        <v>245</v>
      </c>
      <c r="I241" t="s">
        <v>314</v>
      </c>
      <c r="J241">
        <v>50</v>
      </c>
      <c r="K241" t="s">
        <v>351</v>
      </c>
      <c r="L241" t="s">
        <v>350</v>
      </c>
      <c r="N241" t="s">
        <v>350</v>
      </c>
      <c r="O241" t="s">
        <v>351</v>
      </c>
      <c r="P241" t="s">
        <v>350</v>
      </c>
      <c r="Q241" t="s">
        <v>350</v>
      </c>
      <c r="R241" t="s">
        <v>353</v>
      </c>
      <c r="S241" t="s">
        <v>352</v>
      </c>
      <c r="T241" t="s">
        <v>356</v>
      </c>
    </row>
    <row r="242" spans="1:29" x14ac:dyDescent="0.25">
      <c r="A242" s="3">
        <v>66</v>
      </c>
      <c r="B242" t="s">
        <v>182</v>
      </c>
      <c r="C242" t="s">
        <v>181</v>
      </c>
      <c r="D242" t="s">
        <v>347</v>
      </c>
      <c r="E242">
        <v>1</v>
      </c>
      <c r="F242">
        <v>1</v>
      </c>
      <c r="G242" t="s">
        <v>351</v>
      </c>
      <c r="H242" t="s">
        <v>309</v>
      </c>
      <c r="I242" t="s">
        <v>314</v>
      </c>
      <c r="J242">
        <v>50</v>
      </c>
      <c r="K242" t="s">
        <v>350</v>
      </c>
      <c r="L242" t="s">
        <v>350</v>
      </c>
      <c r="M242" t="s">
        <v>351</v>
      </c>
      <c r="N242" t="s">
        <v>351</v>
      </c>
      <c r="O242" t="s">
        <v>351</v>
      </c>
      <c r="P242" t="s">
        <v>350</v>
      </c>
      <c r="Q242" t="s">
        <v>351</v>
      </c>
      <c r="R242" t="s">
        <v>353</v>
      </c>
      <c r="S242" t="s">
        <v>356</v>
      </c>
      <c r="T242" t="s">
        <v>356</v>
      </c>
    </row>
    <row r="243" spans="1:29" x14ac:dyDescent="0.25">
      <c r="A243" s="3">
        <v>66</v>
      </c>
      <c r="B243" t="s">
        <v>182</v>
      </c>
      <c r="C243" t="s">
        <v>181</v>
      </c>
      <c r="D243" t="s">
        <v>347</v>
      </c>
      <c r="E243">
        <v>1</v>
      </c>
      <c r="F243">
        <v>1</v>
      </c>
      <c r="G243" t="s">
        <v>351</v>
      </c>
      <c r="H243" t="s">
        <v>309</v>
      </c>
      <c r="I243" t="s">
        <v>314</v>
      </c>
      <c r="J243">
        <v>50</v>
      </c>
      <c r="M243" t="s">
        <v>351</v>
      </c>
      <c r="N243" t="s">
        <v>351</v>
      </c>
      <c r="O243" t="s">
        <v>351</v>
      </c>
      <c r="P243" t="s">
        <v>350</v>
      </c>
      <c r="Q243" t="s">
        <v>351</v>
      </c>
      <c r="R243" t="s">
        <v>353</v>
      </c>
      <c r="S243" t="s">
        <v>356</v>
      </c>
      <c r="T243" t="s">
        <v>356</v>
      </c>
    </row>
    <row r="244" spans="1:29" x14ac:dyDescent="0.25">
      <c r="A244" s="3">
        <v>66</v>
      </c>
      <c r="B244" t="s">
        <v>182</v>
      </c>
      <c r="C244" t="s">
        <v>181</v>
      </c>
      <c r="D244" t="s">
        <v>347</v>
      </c>
      <c r="E244">
        <v>1</v>
      </c>
      <c r="F244">
        <v>1</v>
      </c>
      <c r="G244" t="s">
        <v>351</v>
      </c>
      <c r="H244" t="s">
        <v>245</v>
      </c>
      <c r="I244" t="s">
        <v>314</v>
      </c>
      <c r="J244">
        <v>50</v>
      </c>
      <c r="K244" t="s">
        <v>351</v>
      </c>
      <c r="L244" t="s">
        <v>350</v>
      </c>
      <c r="M244" t="s">
        <v>351</v>
      </c>
      <c r="N244" t="s">
        <v>350</v>
      </c>
      <c r="O244" t="s">
        <v>351</v>
      </c>
      <c r="P244" t="s">
        <v>350</v>
      </c>
      <c r="Q244" t="s">
        <v>351</v>
      </c>
      <c r="R244" t="s">
        <v>353</v>
      </c>
      <c r="S244" t="s">
        <v>356</v>
      </c>
      <c r="T244" t="s">
        <v>356</v>
      </c>
    </row>
    <row r="245" spans="1:29" x14ac:dyDescent="0.25">
      <c r="A245" s="3">
        <v>67</v>
      </c>
      <c r="B245" t="s">
        <v>185</v>
      </c>
      <c r="C245" t="s">
        <v>184</v>
      </c>
      <c r="D245" t="s">
        <v>347</v>
      </c>
      <c r="E245">
        <v>1</v>
      </c>
      <c r="F245">
        <v>1</v>
      </c>
      <c r="G245" t="s">
        <v>350</v>
      </c>
      <c r="H245" t="s">
        <v>309</v>
      </c>
      <c r="I245" t="s">
        <v>348</v>
      </c>
    </row>
    <row r="246" spans="1:29" x14ac:dyDescent="0.25">
      <c r="A246" s="3">
        <v>67</v>
      </c>
      <c r="B246" t="s">
        <v>185</v>
      </c>
      <c r="C246" t="s">
        <v>184</v>
      </c>
      <c r="D246" t="s">
        <v>347</v>
      </c>
      <c r="E246">
        <v>1</v>
      </c>
      <c r="F246">
        <v>1</v>
      </c>
      <c r="G246" t="s">
        <v>350</v>
      </c>
      <c r="H246" t="s">
        <v>309</v>
      </c>
      <c r="I246" t="s">
        <v>348</v>
      </c>
    </row>
    <row r="247" spans="1:29" x14ac:dyDescent="0.25">
      <c r="A247" s="3">
        <v>67</v>
      </c>
      <c r="B247" t="s">
        <v>185</v>
      </c>
      <c r="C247" t="s">
        <v>184</v>
      </c>
      <c r="D247" t="s">
        <v>347</v>
      </c>
      <c r="E247">
        <v>1</v>
      </c>
      <c r="F247">
        <v>1</v>
      </c>
      <c r="G247" t="s">
        <v>350</v>
      </c>
      <c r="H247" t="s">
        <v>309</v>
      </c>
      <c r="I247" t="s">
        <v>348</v>
      </c>
    </row>
    <row r="248" spans="1:29" x14ac:dyDescent="0.25">
      <c r="A248" s="3">
        <v>68</v>
      </c>
      <c r="B248" t="s">
        <v>187</v>
      </c>
      <c r="C248" t="s">
        <v>186</v>
      </c>
      <c r="D248" t="s">
        <v>347</v>
      </c>
      <c r="E248">
        <v>1</v>
      </c>
      <c r="F248">
        <v>1</v>
      </c>
      <c r="G248" t="s">
        <v>350</v>
      </c>
      <c r="H248" t="s">
        <v>309</v>
      </c>
      <c r="I248" t="s">
        <v>348</v>
      </c>
    </row>
    <row r="249" spans="1:29" x14ac:dyDescent="0.25">
      <c r="A249" s="3">
        <v>68</v>
      </c>
      <c r="B249" t="s">
        <v>187</v>
      </c>
      <c r="C249" t="s">
        <v>186</v>
      </c>
      <c r="D249" t="s">
        <v>347</v>
      </c>
      <c r="E249">
        <v>1</v>
      </c>
      <c r="F249">
        <v>1</v>
      </c>
      <c r="G249" t="s">
        <v>350</v>
      </c>
      <c r="H249" t="s">
        <v>309</v>
      </c>
      <c r="I249" t="s">
        <v>348</v>
      </c>
    </row>
    <row r="250" spans="1:29" x14ac:dyDescent="0.25">
      <c r="A250" s="3">
        <v>68</v>
      </c>
      <c r="B250" t="s">
        <v>187</v>
      </c>
      <c r="C250" t="s">
        <v>186</v>
      </c>
      <c r="D250" t="s">
        <v>347</v>
      </c>
      <c r="E250">
        <v>1</v>
      </c>
      <c r="F250">
        <v>1</v>
      </c>
      <c r="G250" t="s">
        <v>350</v>
      </c>
      <c r="H250" t="s">
        <v>309</v>
      </c>
      <c r="I250" t="s">
        <v>348</v>
      </c>
    </row>
    <row r="251" spans="1:29" x14ac:dyDescent="0.25">
      <c r="A251" s="3">
        <v>69</v>
      </c>
      <c r="B251" t="s">
        <v>190</v>
      </c>
      <c r="C251" t="s">
        <v>189</v>
      </c>
      <c r="D251" t="s">
        <v>347</v>
      </c>
      <c r="E251">
        <v>1</v>
      </c>
      <c r="F251">
        <v>1</v>
      </c>
      <c r="G251" t="s">
        <v>351</v>
      </c>
      <c r="H251" t="s">
        <v>309</v>
      </c>
      <c r="I251" t="s">
        <v>314</v>
      </c>
      <c r="J251">
        <v>50</v>
      </c>
      <c r="K251" t="s">
        <v>351</v>
      </c>
      <c r="L251" t="s">
        <v>350</v>
      </c>
      <c r="M251" t="s">
        <v>351</v>
      </c>
      <c r="N251" t="s">
        <v>351</v>
      </c>
      <c r="O251" t="s">
        <v>351</v>
      </c>
      <c r="P251" t="s">
        <v>350</v>
      </c>
      <c r="Q251" t="s">
        <v>350</v>
      </c>
      <c r="R251" t="s">
        <v>352</v>
      </c>
      <c r="S251" t="s">
        <v>356</v>
      </c>
      <c r="T251" t="s">
        <v>356</v>
      </c>
    </row>
    <row r="252" spans="1:29" x14ac:dyDescent="0.25">
      <c r="A252" s="3">
        <v>69</v>
      </c>
      <c r="B252" t="s">
        <v>190</v>
      </c>
      <c r="C252" t="s">
        <v>189</v>
      </c>
      <c r="D252" t="s">
        <v>347</v>
      </c>
      <c r="E252">
        <v>1</v>
      </c>
      <c r="F252">
        <v>1</v>
      </c>
      <c r="G252" t="s">
        <v>351</v>
      </c>
      <c r="H252" t="s">
        <v>309</v>
      </c>
      <c r="I252" t="s">
        <v>314</v>
      </c>
      <c r="J252">
        <v>50</v>
      </c>
      <c r="K252" t="s">
        <v>350</v>
      </c>
      <c r="L252" t="s">
        <v>350</v>
      </c>
      <c r="M252" t="s">
        <v>351</v>
      </c>
      <c r="N252" t="s">
        <v>351</v>
      </c>
      <c r="O252" t="s">
        <v>351</v>
      </c>
      <c r="P252" t="s">
        <v>350</v>
      </c>
      <c r="Q252" t="s">
        <v>350</v>
      </c>
      <c r="R252" t="s">
        <v>352</v>
      </c>
      <c r="S252" t="s">
        <v>356</v>
      </c>
      <c r="T252" t="s">
        <v>356</v>
      </c>
    </row>
    <row r="253" spans="1:29" x14ac:dyDescent="0.25">
      <c r="A253" s="3">
        <v>69</v>
      </c>
      <c r="B253" t="s">
        <v>190</v>
      </c>
      <c r="C253" t="s">
        <v>189</v>
      </c>
      <c r="D253" t="s">
        <v>347</v>
      </c>
      <c r="E253">
        <v>1</v>
      </c>
      <c r="F253">
        <v>1</v>
      </c>
      <c r="G253" t="s">
        <v>351</v>
      </c>
      <c r="H253" t="s">
        <v>309</v>
      </c>
      <c r="I253" t="s">
        <v>314</v>
      </c>
      <c r="J253">
        <v>50</v>
      </c>
      <c r="K253" t="s">
        <v>351</v>
      </c>
      <c r="L253" t="s">
        <v>350</v>
      </c>
      <c r="M253" t="s">
        <v>350</v>
      </c>
      <c r="N253" t="s">
        <v>351</v>
      </c>
      <c r="O253" t="s">
        <v>351</v>
      </c>
      <c r="P253" t="s">
        <v>350</v>
      </c>
      <c r="Q253" t="s">
        <v>350</v>
      </c>
      <c r="R253" t="s">
        <v>352</v>
      </c>
      <c r="S253" t="s">
        <v>356</v>
      </c>
      <c r="T253" t="s">
        <v>356</v>
      </c>
    </row>
    <row r="254" spans="1:29" x14ac:dyDescent="0.25">
      <c r="A254" s="3">
        <v>69</v>
      </c>
      <c r="B254" t="s">
        <v>190</v>
      </c>
      <c r="C254" t="s">
        <v>189</v>
      </c>
      <c r="D254" t="s">
        <v>347</v>
      </c>
      <c r="E254">
        <v>1</v>
      </c>
      <c r="F254">
        <v>1</v>
      </c>
      <c r="G254" t="s">
        <v>351</v>
      </c>
      <c r="H254" t="s">
        <v>309</v>
      </c>
      <c r="I254" t="s">
        <v>314</v>
      </c>
      <c r="J254">
        <v>50</v>
      </c>
      <c r="K254" t="s">
        <v>350</v>
      </c>
      <c r="L254" t="s">
        <v>350</v>
      </c>
      <c r="M254" t="s">
        <v>351</v>
      </c>
      <c r="N254" t="s">
        <v>351</v>
      </c>
      <c r="O254" t="s">
        <v>351</v>
      </c>
      <c r="P254" t="s">
        <v>350</v>
      </c>
      <c r="Q254" t="s">
        <v>350</v>
      </c>
      <c r="R254" t="s">
        <v>352</v>
      </c>
      <c r="S254" t="s">
        <v>356</v>
      </c>
      <c r="T254" t="s">
        <v>356</v>
      </c>
    </row>
    <row r="255" spans="1:29" x14ac:dyDescent="0.25">
      <c r="A255" s="3">
        <v>70</v>
      </c>
      <c r="B255" t="s">
        <v>193</v>
      </c>
      <c r="C255" t="s">
        <v>192</v>
      </c>
      <c r="D255" t="s">
        <v>345</v>
      </c>
      <c r="E255">
        <v>1</v>
      </c>
      <c r="F255">
        <v>1</v>
      </c>
      <c r="G255" t="s">
        <v>350</v>
      </c>
      <c r="H255" t="s">
        <v>309</v>
      </c>
      <c r="I255" t="s">
        <v>348</v>
      </c>
      <c r="J255">
        <v>50</v>
      </c>
      <c r="K255" t="s">
        <v>351</v>
      </c>
      <c r="L255" t="s">
        <v>350</v>
      </c>
      <c r="N255" t="s">
        <v>350</v>
      </c>
      <c r="O255" t="s">
        <v>350</v>
      </c>
      <c r="R255" t="s">
        <v>352</v>
      </c>
    </row>
    <row r="256" spans="1:29" x14ac:dyDescent="0.25">
      <c r="A256" s="3">
        <v>70</v>
      </c>
      <c r="B256" t="s">
        <v>193</v>
      </c>
      <c r="C256" t="s">
        <v>192</v>
      </c>
      <c r="AC256" t="s">
        <v>293</v>
      </c>
    </row>
    <row r="257" spans="1:29" x14ac:dyDescent="0.25">
      <c r="A257" s="3">
        <v>70</v>
      </c>
      <c r="B257" t="s">
        <v>193</v>
      </c>
      <c r="C257" t="s">
        <v>192</v>
      </c>
      <c r="D257" t="s">
        <v>345</v>
      </c>
      <c r="E257">
        <v>1</v>
      </c>
      <c r="F257">
        <v>1</v>
      </c>
      <c r="G257" t="s">
        <v>350</v>
      </c>
      <c r="H257" t="s">
        <v>309</v>
      </c>
      <c r="I257" t="s">
        <v>348</v>
      </c>
      <c r="J257">
        <v>50</v>
      </c>
      <c r="K257" t="s">
        <v>351</v>
      </c>
      <c r="L257" t="s">
        <v>350</v>
      </c>
      <c r="N257" t="s">
        <v>350</v>
      </c>
      <c r="O257" t="s">
        <v>350</v>
      </c>
      <c r="R257" t="s">
        <v>352</v>
      </c>
    </row>
    <row r="258" spans="1:29" x14ac:dyDescent="0.25">
      <c r="A258" s="3">
        <v>71</v>
      </c>
      <c r="B258" t="s">
        <v>196</v>
      </c>
      <c r="C258" t="s">
        <v>195</v>
      </c>
      <c r="D258" t="s">
        <v>345</v>
      </c>
      <c r="E258">
        <v>1</v>
      </c>
      <c r="F258">
        <v>1</v>
      </c>
      <c r="G258" t="s">
        <v>350</v>
      </c>
      <c r="H258" t="s">
        <v>245</v>
      </c>
      <c r="I258" t="s">
        <v>314</v>
      </c>
      <c r="J258">
        <v>50</v>
      </c>
      <c r="K258" t="s">
        <v>351</v>
      </c>
      <c r="L258" t="s">
        <v>350</v>
      </c>
      <c r="N258" t="s">
        <v>351</v>
      </c>
      <c r="O258" t="s">
        <v>351</v>
      </c>
      <c r="R258" t="s">
        <v>352</v>
      </c>
    </row>
    <row r="259" spans="1:29" x14ac:dyDescent="0.25">
      <c r="A259" s="3">
        <v>71</v>
      </c>
      <c r="B259" t="s">
        <v>196</v>
      </c>
      <c r="C259" t="s">
        <v>195</v>
      </c>
      <c r="D259" t="s">
        <v>345</v>
      </c>
      <c r="E259">
        <v>1</v>
      </c>
      <c r="F259">
        <v>1</v>
      </c>
      <c r="G259" t="s">
        <v>351</v>
      </c>
      <c r="H259" t="s">
        <v>245</v>
      </c>
      <c r="I259" t="s">
        <v>314</v>
      </c>
      <c r="J259">
        <v>50</v>
      </c>
      <c r="K259" t="s">
        <v>350</v>
      </c>
      <c r="L259" t="s">
        <v>350</v>
      </c>
      <c r="N259" t="s">
        <v>351</v>
      </c>
      <c r="O259" t="s">
        <v>351</v>
      </c>
      <c r="P259" t="s">
        <v>350</v>
      </c>
      <c r="Q259" t="s">
        <v>350</v>
      </c>
      <c r="R259">
        <v>0</v>
      </c>
      <c r="S259" t="s">
        <v>352</v>
      </c>
      <c r="T259" t="s">
        <v>352</v>
      </c>
    </row>
    <row r="260" spans="1:29" x14ac:dyDescent="0.25">
      <c r="A260" s="3">
        <v>71</v>
      </c>
      <c r="B260" t="s">
        <v>196</v>
      </c>
      <c r="C260" t="s">
        <v>195</v>
      </c>
      <c r="D260" t="s">
        <v>345</v>
      </c>
      <c r="E260">
        <v>1</v>
      </c>
      <c r="F260">
        <v>1</v>
      </c>
      <c r="G260" t="s">
        <v>350</v>
      </c>
      <c r="H260" t="s">
        <v>245</v>
      </c>
      <c r="I260" t="s">
        <v>314</v>
      </c>
      <c r="J260">
        <v>50</v>
      </c>
      <c r="K260" t="s">
        <v>350</v>
      </c>
      <c r="L260" t="s">
        <v>350</v>
      </c>
      <c r="N260" t="s">
        <v>351</v>
      </c>
      <c r="O260" t="s">
        <v>351</v>
      </c>
      <c r="R260">
        <v>0</v>
      </c>
    </row>
    <row r="261" spans="1:29" x14ac:dyDescent="0.25">
      <c r="A261" s="3">
        <v>72</v>
      </c>
      <c r="B261" t="s">
        <v>199</v>
      </c>
      <c r="C261" t="s">
        <v>198</v>
      </c>
      <c r="D261" t="s">
        <v>345</v>
      </c>
      <c r="E261">
        <v>1</v>
      </c>
      <c r="F261">
        <v>1</v>
      </c>
      <c r="G261" t="s">
        <v>350</v>
      </c>
      <c r="H261" t="s">
        <v>309</v>
      </c>
      <c r="I261" t="s">
        <v>348</v>
      </c>
      <c r="J261">
        <v>50</v>
      </c>
      <c r="K261" t="s">
        <v>351</v>
      </c>
      <c r="L261" t="s">
        <v>350</v>
      </c>
      <c r="N261" t="s">
        <v>351</v>
      </c>
      <c r="O261" t="s">
        <v>351</v>
      </c>
      <c r="R261">
        <v>0</v>
      </c>
    </row>
    <row r="262" spans="1:29" x14ac:dyDescent="0.25">
      <c r="A262" s="3">
        <v>72</v>
      </c>
      <c r="B262" t="s">
        <v>199</v>
      </c>
      <c r="C262" t="s">
        <v>198</v>
      </c>
      <c r="D262" t="s">
        <v>345</v>
      </c>
      <c r="E262">
        <v>1</v>
      </c>
      <c r="F262">
        <v>1</v>
      </c>
      <c r="G262" t="s">
        <v>350</v>
      </c>
      <c r="H262" t="s">
        <v>309</v>
      </c>
      <c r="I262" t="s">
        <v>348</v>
      </c>
      <c r="J262">
        <v>50</v>
      </c>
      <c r="K262" t="s">
        <v>351</v>
      </c>
      <c r="L262" t="s">
        <v>350</v>
      </c>
      <c r="N262" t="s">
        <v>351</v>
      </c>
      <c r="O262" t="s">
        <v>351</v>
      </c>
      <c r="R262">
        <v>0</v>
      </c>
    </row>
    <row r="263" spans="1:29" x14ac:dyDescent="0.25">
      <c r="A263" s="3">
        <v>72</v>
      </c>
      <c r="B263" t="s">
        <v>199</v>
      </c>
      <c r="C263" t="s">
        <v>198</v>
      </c>
      <c r="D263" t="s">
        <v>345</v>
      </c>
      <c r="E263">
        <v>1</v>
      </c>
      <c r="F263">
        <v>1</v>
      </c>
      <c r="G263" t="s">
        <v>350</v>
      </c>
      <c r="H263" t="s">
        <v>309</v>
      </c>
      <c r="I263" t="s">
        <v>348</v>
      </c>
      <c r="J263">
        <v>50</v>
      </c>
      <c r="K263" t="s">
        <v>351</v>
      </c>
      <c r="L263" t="s">
        <v>350</v>
      </c>
      <c r="N263" t="s">
        <v>351</v>
      </c>
      <c r="O263" t="s">
        <v>351</v>
      </c>
      <c r="R263" t="s">
        <v>352</v>
      </c>
    </row>
    <row r="264" spans="1:29" x14ac:dyDescent="0.25">
      <c r="A264" s="3">
        <v>72</v>
      </c>
      <c r="B264" t="s">
        <v>199</v>
      </c>
      <c r="C264" t="s">
        <v>198</v>
      </c>
      <c r="D264" t="s">
        <v>345</v>
      </c>
      <c r="E264">
        <v>1</v>
      </c>
      <c r="F264">
        <v>1</v>
      </c>
      <c r="G264" t="s">
        <v>350</v>
      </c>
      <c r="H264" t="s">
        <v>309</v>
      </c>
      <c r="I264" t="s">
        <v>348</v>
      </c>
      <c r="J264">
        <v>50</v>
      </c>
      <c r="K264" t="s">
        <v>351</v>
      </c>
      <c r="L264" t="s">
        <v>350</v>
      </c>
      <c r="N264" t="s">
        <v>351</v>
      </c>
      <c r="O264" t="s">
        <v>351</v>
      </c>
      <c r="R264" t="s">
        <v>352</v>
      </c>
    </row>
    <row r="265" spans="1:29" x14ac:dyDescent="0.25">
      <c r="A265" s="3">
        <v>73</v>
      </c>
      <c r="B265" t="s">
        <v>201</v>
      </c>
      <c r="C265" t="s">
        <v>200</v>
      </c>
      <c r="D265" t="s">
        <v>347</v>
      </c>
      <c r="E265">
        <v>2</v>
      </c>
      <c r="F265">
        <v>1</v>
      </c>
      <c r="G265" t="s">
        <v>351</v>
      </c>
      <c r="H265" t="s">
        <v>245</v>
      </c>
      <c r="I265" t="s">
        <v>314</v>
      </c>
      <c r="J265">
        <v>50</v>
      </c>
      <c r="K265" t="s">
        <v>351</v>
      </c>
      <c r="L265" t="s">
        <v>351</v>
      </c>
      <c r="M265" t="s">
        <v>351</v>
      </c>
      <c r="N265" t="s">
        <v>351</v>
      </c>
      <c r="O265" t="s">
        <v>351</v>
      </c>
      <c r="P265" t="s">
        <v>351</v>
      </c>
      <c r="Q265" t="s">
        <v>351</v>
      </c>
      <c r="R265" t="s">
        <v>352</v>
      </c>
      <c r="S265" t="s">
        <v>356</v>
      </c>
      <c r="T265" t="s">
        <v>356</v>
      </c>
    </row>
    <row r="266" spans="1:29" x14ac:dyDescent="0.25">
      <c r="A266" s="3">
        <v>73</v>
      </c>
      <c r="B266" t="s">
        <v>201</v>
      </c>
      <c r="C266" t="s">
        <v>200</v>
      </c>
      <c r="D266" t="s">
        <v>346</v>
      </c>
      <c r="E266">
        <v>1</v>
      </c>
      <c r="F266">
        <v>1</v>
      </c>
      <c r="G266" t="s">
        <v>350</v>
      </c>
      <c r="H266" t="s">
        <v>309</v>
      </c>
      <c r="I266" t="s">
        <v>314</v>
      </c>
      <c r="J266">
        <v>50</v>
      </c>
      <c r="K266" t="s">
        <v>351</v>
      </c>
      <c r="L266" t="s">
        <v>350</v>
      </c>
      <c r="N266" t="s">
        <v>351</v>
      </c>
      <c r="O266" t="s">
        <v>351</v>
      </c>
      <c r="P266" t="s">
        <v>350</v>
      </c>
      <c r="Q266" t="s">
        <v>350</v>
      </c>
      <c r="R266" t="s">
        <v>352</v>
      </c>
      <c r="S266" t="s">
        <v>352</v>
      </c>
      <c r="T266" t="s">
        <v>352</v>
      </c>
    </row>
    <row r="267" spans="1:29" x14ac:dyDescent="0.25">
      <c r="A267" s="3">
        <v>73</v>
      </c>
      <c r="B267" t="s">
        <v>201</v>
      </c>
      <c r="C267" t="s">
        <v>200</v>
      </c>
      <c r="D267" t="s">
        <v>347</v>
      </c>
      <c r="E267">
        <v>1</v>
      </c>
      <c r="F267">
        <v>1</v>
      </c>
      <c r="G267" t="s">
        <v>351</v>
      </c>
      <c r="H267" t="s">
        <v>245</v>
      </c>
      <c r="I267" t="s">
        <v>348</v>
      </c>
      <c r="J267">
        <v>50</v>
      </c>
      <c r="K267" t="s">
        <v>351</v>
      </c>
      <c r="L267" t="s">
        <v>351</v>
      </c>
      <c r="N267" t="s">
        <v>351</v>
      </c>
      <c r="O267" t="s">
        <v>351</v>
      </c>
      <c r="P267" t="s">
        <v>350</v>
      </c>
      <c r="Q267" t="s">
        <v>350</v>
      </c>
      <c r="R267" t="s">
        <v>352</v>
      </c>
      <c r="S267" t="s">
        <v>356</v>
      </c>
      <c r="T267" t="s">
        <v>356</v>
      </c>
    </row>
    <row r="268" spans="1:29" x14ac:dyDescent="0.25">
      <c r="A268" s="3">
        <v>73</v>
      </c>
      <c r="B268" t="s">
        <v>201</v>
      </c>
      <c r="C268" t="s">
        <v>200</v>
      </c>
      <c r="D268" t="s">
        <v>347</v>
      </c>
      <c r="E268">
        <v>1</v>
      </c>
      <c r="F268">
        <v>1</v>
      </c>
      <c r="G268" t="s">
        <v>351</v>
      </c>
      <c r="H268" t="s">
        <v>245</v>
      </c>
      <c r="I268" t="s">
        <v>314</v>
      </c>
      <c r="J268">
        <v>50</v>
      </c>
      <c r="K268" t="s">
        <v>350</v>
      </c>
      <c r="L268" t="s">
        <v>351</v>
      </c>
      <c r="M268" t="s">
        <v>351</v>
      </c>
      <c r="N268" t="s">
        <v>351</v>
      </c>
      <c r="O268" t="s">
        <v>351</v>
      </c>
      <c r="P268" t="s">
        <v>351</v>
      </c>
      <c r="Q268" t="s">
        <v>351</v>
      </c>
      <c r="R268" t="s">
        <v>352</v>
      </c>
      <c r="S268" t="s">
        <v>356</v>
      </c>
      <c r="T268" t="s">
        <v>352</v>
      </c>
    </row>
    <row r="269" spans="1:29" x14ac:dyDescent="0.25">
      <c r="A269" s="2">
        <v>74</v>
      </c>
      <c r="B269" t="s">
        <v>204</v>
      </c>
      <c r="C269" t="s">
        <v>203</v>
      </c>
      <c r="D269" t="s">
        <v>345</v>
      </c>
      <c r="E269">
        <v>1</v>
      </c>
      <c r="F269">
        <v>0</v>
      </c>
      <c r="G269" t="s">
        <v>351</v>
      </c>
      <c r="H269" t="s">
        <v>245</v>
      </c>
      <c r="I269" t="s">
        <v>348</v>
      </c>
      <c r="N269" t="s">
        <v>350</v>
      </c>
      <c r="O269" t="s">
        <v>351</v>
      </c>
      <c r="P269" t="s">
        <v>350</v>
      </c>
      <c r="R269" t="s">
        <v>353</v>
      </c>
      <c r="S269" t="s">
        <v>356</v>
      </c>
      <c r="AC269" t="s">
        <v>330</v>
      </c>
    </row>
    <row r="270" spans="1:29" x14ac:dyDescent="0.25">
      <c r="A270" s="2">
        <v>74</v>
      </c>
      <c r="B270" t="s">
        <v>204</v>
      </c>
      <c r="C270" t="s">
        <v>203</v>
      </c>
      <c r="D270" t="s">
        <v>347</v>
      </c>
      <c r="E270">
        <v>1</v>
      </c>
      <c r="F270">
        <v>1</v>
      </c>
      <c r="G270" t="s">
        <v>351</v>
      </c>
      <c r="H270" t="s">
        <v>245</v>
      </c>
      <c r="I270" t="s">
        <v>348</v>
      </c>
      <c r="J270">
        <v>50</v>
      </c>
      <c r="K270" t="s">
        <v>351</v>
      </c>
      <c r="L270" t="s">
        <v>351</v>
      </c>
      <c r="M270" t="s">
        <v>351</v>
      </c>
      <c r="N270" t="s">
        <v>351</v>
      </c>
      <c r="O270" t="s">
        <v>351</v>
      </c>
      <c r="P270" t="s">
        <v>350</v>
      </c>
      <c r="Q270" t="s">
        <v>350</v>
      </c>
      <c r="R270" t="s">
        <v>353</v>
      </c>
      <c r="S270" t="s">
        <v>356</v>
      </c>
      <c r="T270" t="s">
        <v>356</v>
      </c>
    </row>
    <row r="271" spans="1:29" x14ac:dyDescent="0.25">
      <c r="A271" s="2">
        <v>74</v>
      </c>
      <c r="B271" t="s">
        <v>204</v>
      </c>
      <c r="C271" t="s">
        <v>203</v>
      </c>
      <c r="D271" t="s">
        <v>347</v>
      </c>
      <c r="E271">
        <v>1</v>
      </c>
      <c r="F271">
        <v>1</v>
      </c>
      <c r="G271" t="s">
        <v>351</v>
      </c>
      <c r="H271" t="s">
        <v>245</v>
      </c>
      <c r="I271" t="s">
        <v>348</v>
      </c>
      <c r="J271">
        <v>50</v>
      </c>
      <c r="K271" t="s">
        <v>351</v>
      </c>
      <c r="L271" t="s">
        <v>351</v>
      </c>
      <c r="N271" t="s">
        <v>351</v>
      </c>
      <c r="O271" t="s">
        <v>351</v>
      </c>
      <c r="P271" t="s">
        <v>350</v>
      </c>
      <c r="Q271" t="s">
        <v>350</v>
      </c>
      <c r="R271" t="s">
        <v>353</v>
      </c>
      <c r="S271" t="s">
        <v>356</v>
      </c>
      <c r="T271" t="s">
        <v>356</v>
      </c>
    </row>
    <row r="272" spans="1:29" x14ac:dyDescent="0.25">
      <c r="A272" s="2">
        <v>74</v>
      </c>
      <c r="B272" t="s">
        <v>204</v>
      </c>
      <c r="C272" t="s">
        <v>203</v>
      </c>
      <c r="D272" t="s">
        <v>347</v>
      </c>
      <c r="E272">
        <v>1</v>
      </c>
      <c r="F272">
        <v>1</v>
      </c>
      <c r="G272" t="s">
        <v>351</v>
      </c>
      <c r="H272" t="s">
        <v>245</v>
      </c>
      <c r="I272" t="s">
        <v>348</v>
      </c>
      <c r="J272">
        <v>50</v>
      </c>
      <c r="K272" t="s">
        <v>351</v>
      </c>
      <c r="L272" t="s">
        <v>351</v>
      </c>
      <c r="M272" t="s">
        <v>351</v>
      </c>
      <c r="N272" t="s">
        <v>351</v>
      </c>
      <c r="O272" t="s">
        <v>351</v>
      </c>
      <c r="P272" t="s">
        <v>350</v>
      </c>
      <c r="Q272" t="s">
        <v>350</v>
      </c>
      <c r="R272" t="s">
        <v>353</v>
      </c>
      <c r="S272" t="s">
        <v>356</v>
      </c>
      <c r="T272" t="s">
        <v>356</v>
      </c>
    </row>
    <row r="273" spans="1:29" x14ac:dyDescent="0.25">
      <c r="A273">
        <v>75</v>
      </c>
      <c r="B273" t="s">
        <v>206</v>
      </c>
      <c r="C273" t="s">
        <v>205</v>
      </c>
      <c r="D273" t="s">
        <v>346</v>
      </c>
      <c r="E273">
        <v>1</v>
      </c>
      <c r="F273">
        <v>1</v>
      </c>
      <c r="G273" t="s">
        <v>350</v>
      </c>
      <c r="H273" t="s">
        <v>245</v>
      </c>
      <c r="I273" t="s">
        <v>348</v>
      </c>
      <c r="J273">
        <v>50</v>
      </c>
      <c r="K273" t="s">
        <v>350</v>
      </c>
      <c r="L273" t="s">
        <v>350</v>
      </c>
      <c r="N273" t="s">
        <v>351</v>
      </c>
      <c r="O273" t="s">
        <v>350</v>
      </c>
      <c r="R273" t="s">
        <v>353</v>
      </c>
    </row>
    <row r="274" spans="1:29" x14ac:dyDescent="0.25">
      <c r="A274">
        <v>75</v>
      </c>
      <c r="B274" t="s">
        <v>206</v>
      </c>
      <c r="C274" t="s">
        <v>205</v>
      </c>
      <c r="D274" t="s">
        <v>346</v>
      </c>
      <c r="E274">
        <v>1</v>
      </c>
      <c r="F274">
        <v>1</v>
      </c>
      <c r="G274" t="s">
        <v>351</v>
      </c>
      <c r="H274" t="s">
        <v>245</v>
      </c>
      <c r="I274" t="s">
        <v>348</v>
      </c>
      <c r="J274">
        <v>50</v>
      </c>
      <c r="N274" t="s">
        <v>351</v>
      </c>
      <c r="O274" t="s">
        <v>350</v>
      </c>
      <c r="P274" t="s">
        <v>350</v>
      </c>
      <c r="Q274" t="s">
        <v>350</v>
      </c>
      <c r="R274" t="s">
        <v>353</v>
      </c>
      <c r="S274" t="s">
        <v>356</v>
      </c>
      <c r="T274" t="s">
        <v>356</v>
      </c>
    </row>
    <row r="275" spans="1:29" x14ac:dyDescent="0.25">
      <c r="A275">
        <v>75</v>
      </c>
      <c r="B275" t="s">
        <v>206</v>
      </c>
      <c r="C275" t="s">
        <v>205</v>
      </c>
      <c r="D275" t="s">
        <v>346</v>
      </c>
      <c r="E275">
        <v>1</v>
      </c>
      <c r="F275">
        <v>1</v>
      </c>
      <c r="G275" t="s">
        <v>350</v>
      </c>
      <c r="H275" t="s">
        <v>309</v>
      </c>
      <c r="I275" t="s">
        <v>348</v>
      </c>
      <c r="J275">
        <v>50</v>
      </c>
      <c r="K275" t="s">
        <v>350</v>
      </c>
      <c r="L275" t="s">
        <v>350</v>
      </c>
      <c r="N275" t="s">
        <v>351</v>
      </c>
      <c r="O275" t="s">
        <v>350</v>
      </c>
      <c r="R275" t="s">
        <v>353</v>
      </c>
    </row>
    <row r="276" spans="1:29" x14ac:dyDescent="0.25">
      <c r="A276">
        <v>75</v>
      </c>
      <c r="B276" t="s">
        <v>206</v>
      </c>
      <c r="C276" t="s">
        <v>205</v>
      </c>
      <c r="D276" t="s">
        <v>346</v>
      </c>
      <c r="E276">
        <v>1</v>
      </c>
      <c r="F276">
        <v>1</v>
      </c>
      <c r="G276" t="s">
        <v>350</v>
      </c>
      <c r="H276" t="s">
        <v>245</v>
      </c>
      <c r="I276" t="s">
        <v>348</v>
      </c>
      <c r="J276">
        <v>50</v>
      </c>
      <c r="K276" t="s">
        <v>350</v>
      </c>
      <c r="L276" t="s">
        <v>350</v>
      </c>
      <c r="N276" t="s">
        <v>351</v>
      </c>
      <c r="O276" t="s">
        <v>350</v>
      </c>
      <c r="R276" t="s">
        <v>353</v>
      </c>
    </row>
    <row r="277" spans="1:29" x14ac:dyDescent="0.25">
      <c r="A277">
        <v>76</v>
      </c>
      <c r="B277" t="s">
        <v>208</v>
      </c>
      <c r="C277" t="s">
        <v>207</v>
      </c>
      <c r="D277" t="s">
        <v>347</v>
      </c>
      <c r="E277">
        <v>1</v>
      </c>
      <c r="F277">
        <v>1</v>
      </c>
      <c r="G277" t="s">
        <v>351</v>
      </c>
      <c r="H277" t="s">
        <v>245</v>
      </c>
      <c r="I277" t="s">
        <v>314</v>
      </c>
      <c r="R277" t="s">
        <v>353</v>
      </c>
      <c r="S277" t="s">
        <v>355</v>
      </c>
      <c r="AC277" t="s">
        <v>293</v>
      </c>
    </row>
    <row r="278" spans="1:29" x14ac:dyDescent="0.25">
      <c r="A278">
        <v>76</v>
      </c>
      <c r="B278" t="s">
        <v>208</v>
      </c>
      <c r="C278" t="s">
        <v>207</v>
      </c>
      <c r="D278" t="s">
        <v>347</v>
      </c>
      <c r="E278">
        <v>1</v>
      </c>
      <c r="F278">
        <v>2</v>
      </c>
      <c r="G278" t="s">
        <v>351</v>
      </c>
      <c r="H278" t="s">
        <v>245</v>
      </c>
      <c r="I278" t="s">
        <v>348</v>
      </c>
      <c r="J278">
        <v>50</v>
      </c>
      <c r="K278" t="s">
        <v>351</v>
      </c>
      <c r="L278" t="s">
        <v>351</v>
      </c>
      <c r="M278" t="s">
        <v>351</v>
      </c>
      <c r="N278" t="s">
        <v>351</v>
      </c>
      <c r="O278" t="s">
        <v>351</v>
      </c>
      <c r="P278" t="s">
        <v>350</v>
      </c>
      <c r="Q278" t="s">
        <v>350</v>
      </c>
      <c r="R278" t="s">
        <v>353</v>
      </c>
      <c r="S278" t="s">
        <v>355</v>
      </c>
      <c r="T278" t="s">
        <v>355</v>
      </c>
    </row>
    <row r="279" spans="1:29" x14ac:dyDescent="0.25">
      <c r="A279">
        <v>76</v>
      </c>
      <c r="B279" t="s">
        <v>208</v>
      </c>
      <c r="C279" t="s">
        <v>207</v>
      </c>
      <c r="D279" t="s">
        <v>347</v>
      </c>
      <c r="E279">
        <v>1</v>
      </c>
      <c r="F279">
        <v>1</v>
      </c>
      <c r="G279" t="s">
        <v>351</v>
      </c>
      <c r="H279" t="s">
        <v>245</v>
      </c>
      <c r="I279" t="s">
        <v>314</v>
      </c>
      <c r="J279">
        <v>50</v>
      </c>
      <c r="K279" t="s">
        <v>351</v>
      </c>
      <c r="L279" t="s">
        <v>351</v>
      </c>
      <c r="M279" t="s">
        <v>351</v>
      </c>
      <c r="N279" t="s">
        <v>351</v>
      </c>
      <c r="O279" t="s">
        <v>351</v>
      </c>
      <c r="P279" t="s">
        <v>351</v>
      </c>
      <c r="Q279" t="s">
        <v>350</v>
      </c>
      <c r="R279" t="s">
        <v>353</v>
      </c>
      <c r="S279" t="s">
        <v>355</v>
      </c>
      <c r="T279" t="s">
        <v>355</v>
      </c>
    </row>
    <row r="280" spans="1:29" x14ac:dyDescent="0.25">
      <c r="A280">
        <v>77</v>
      </c>
      <c r="B280" t="s">
        <v>211</v>
      </c>
      <c r="C280" t="s">
        <v>210</v>
      </c>
      <c r="D280" t="s">
        <v>347</v>
      </c>
      <c r="E280">
        <v>1</v>
      </c>
      <c r="F280">
        <v>2</v>
      </c>
      <c r="G280" t="s">
        <v>350</v>
      </c>
      <c r="H280" t="s">
        <v>245</v>
      </c>
      <c r="I280" t="s">
        <v>348</v>
      </c>
    </row>
    <row r="281" spans="1:29" x14ac:dyDescent="0.25">
      <c r="A281">
        <v>77</v>
      </c>
      <c r="B281" t="s">
        <v>211</v>
      </c>
      <c r="C281" t="s">
        <v>210</v>
      </c>
      <c r="D281" t="s">
        <v>347</v>
      </c>
      <c r="E281">
        <v>1</v>
      </c>
      <c r="F281">
        <v>1</v>
      </c>
      <c r="G281" t="s">
        <v>350</v>
      </c>
      <c r="H281" t="s">
        <v>309</v>
      </c>
      <c r="I281" t="s">
        <v>348</v>
      </c>
    </row>
    <row r="282" spans="1:29" x14ac:dyDescent="0.25">
      <c r="A282">
        <v>77</v>
      </c>
      <c r="B282" t="s">
        <v>211</v>
      </c>
      <c r="C282" t="s">
        <v>210</v>
      </c>
      <c r="D282" t="s">
        <v>347</v>
      </c>
      <c r="E282">
        <v>1</v>
      </c>
      <c r="F282">
        <v>1</v>
      </c>
      <c r="G282" t="s">
        <v>351</v>
      </c>
      <c r="H282" t="s">
        <v>309</v>
      </c>
      <c r="I282" t="s">
        <v>314</v>
      </c>
      <c r="S282" t="s">
        <v>356</v>
      </c>
      <c r="T282" t="s">
        <v>356</v>
      </c>
    </row>
    <row r="283" spans="1:29" x14ac:dyDescent="0.25">
      <c r="A283">
        <v>77</v>
      </c>
      <c r="B283" t="s">
        <v>211</v>
      </c>
      <c r="C283" t="s">
        <v>210</v>
      </c>
      <c r="D283" t="s">
        <v>347</v>
      </c>
      <c r="E283">
        <v>2</v>
      </c>
      <c r="F283">
        <v>2</v>
      </c>
      <c r="G283" t="s">
        <v>351</v>
      </c>
      <c r="H283" t="s">
        <v>245</v>
      </c>
      <c r="I283" t="s">
        <v>314</v>
      </c>
      <c r="S283" t="s">
        <v>356</v>
      </c>
      <c r="T283" t="s">
        <v>356</v>
      </c>
    </row>
    <row r="284" spans="1:29" x14ac:dyDescent="0.25">
      <c r="A284">
        <v>77</v>
      </c>
      <c r="B284" t="s">
        <v>211</v>
      </c>
      <c r="C284" t="s">
        <v>210</v>
      </c>
      <c r="D284" t="s">
        <v>347</v>
      </c>
      <c r="E284">
        <v>1</v>
      </c>
      <c r="F284">
        <v>1</v>
      </c>
      <c r="G284" t="s">
        <v>351</v>
      </c>
      <c r="H284" t="s">
        <v>245</v>
      </c>
      <c r="I284" t="s">
        <v>314</v>
      </c>
      <c r="S284" t="s">
        <v>352</v>
      </c>
      <c r="T284" t="s">
        <v>352</v>
      </c>
    </row>
    <row r="285" spans="1:29" x14ac:dyDescent="0.25">
      <c r="A285">
        <v>78</v>
      </c>
      <c r="B285" t="s">
        <v>213</v>
      </c>
      <c r="C285" t="s">
        <v>212</v>
      </c>
      <c r="D285" t="s">
        <v>345</v>
      </c>
      <c r="E285">
        <v>1</v>
      </c>
      <c r="F285">
        <v>1</v>
      </c>
      <c r="G285" t="s">
        <v>350</v>
      </c>
      <c r="H285" t="s">
        <v>309</v>
      </c>
      <c r="I285" t="s">
        <v>348</v>
      </c>
      <c r="J285">
        <v>50</v>
      </c>
      <c r="K285" t="s">
        <v>351</v>
      </c>
      <c r="L285" t="s">
        <v>350</v>
      </c>
      <c r="N285" t="s">
        <v>351</v>
      </c>
      <c r="O285" t="s">
        <v>350</v>
      </c>
      <c r="R285" t="s">
        <v>352</v>
      </c>
    </row>
    <row r="286" spans="1:29" x14ac:dyDescent="0.25">
      <c r="A286">
        <v>78</v>
      </c>
      <c r="B286" t="s">
        <v>213</v>
      </c>
      <c r="C286" t="s">
        <v>212</v>
      </c>
      <c r="D286" t="s">
        <v>345</v>
      </c>
      <c r="E286">
        <v>1</v>
      </c>
      <c r="F286">
        <v>1</v>
      </c>
      <c r="G286" t="s">
        <v>350</v>
      </c>
      <c r="H286" t="s">
        <v>309</v>
      </c>
      <c r="I286" t="s">
        <v>348</v>
      </c>
      <c r="J286">
        <v>50</v>
      </c>
      <c r="K286" t="s">
        <v>351</v>
      </c>
      <c r="L286" t="s">
        <v>350</v>
      </c>
      <c r="N286" t="s">
        <v>351</v>
      </c>
      <c r="O286" t="s">
        <v>350</v>
      </c>
      <c r="R286" t="s">
        <v>352</v>
      </c>
    </row>
    <row r="287" spans="1:29" x14ac:dyDescent="0.25">
      <c r="A287">
        <v>78</v>
      </c>
      <c r="B287" t="s">
        <v>213</v>
      </c>
      <c r="C287" t="s">
        <v>212</v>
      </c>
      <c r="D287" t="s">
        <v>345</v>
      </c>
      <c r="E287">
        <v>1</v>
      </c>
      <c r="F287">
        <v>1</v>
      </c>
      <c r="G287" t="s">
        <v>350</v>
      </c>
      <c r="H287" t="s">
        <v>309</v>
      </c>
      <c r="I287" t="s">
        <v>348</v>
      </c>
      <c r="J287">
        <v>50</v>
      </c>
      <c r="K287" t="s">
        <v>351</v>
      </c>
      <c r="L287" t="s">
        <v>350</v>
      </c>
      <c r="N287" t="s">
        <v>351</v>
      </c>
      <c r="O287" t="s">
        <v>350</v>
      </c>
      <c r="R287" t="s">
        <v>352</v>
      </c>
    </row>
    <row r="288" spans="1:29" x14ac:dyDescent="0.25">
      <c r="A288">
        <v>79</v>
      </c>
      <c r="B288" t="s">
        <v>215</v>
      </c>
      <c r="C288" t="s">
        <v>214</v>
      </c>
      <c r="D288" t="s">
        <v>345</v>
      </c>
      <c r="E288">
        <v>1</v>
      </c>
      <c r="F288">
        <v>1</v>
      </c>
      <c r="G288" t="s">
        <v>351</v>
      </c>
      <c r="H288" t="s">
        <v>245</v>
      </c>
      <c r="I288" t="s">
        <v>348</v>
      </c>
      <c r="J288">
        <v>50</v>
      </c>
      <c r="K288" t="s">
        <v>351</v>
      </c>
      <c r="L288" t="s">
        <v>350</v>
      </c>
      <c r="N288" t="s">
        <v>351</v>
      </c>
      <c r="O288" t="s">
        <v>351</v>
      </c>
      <c r="P288" t="s">
        <v>350</v>
      </c>
      <c r="Q288" t="s">
        <v>350</v>
      </c>
      <c r="R288" t="s">
        <v>352</v>
      </c>
      <c r="S288" t="s">
        <v>352</v>
      </c>
      <c r="T288" t="s">
        <v>352</v>
      </c>
    </row>
    <row r="289" spans="1:29" x14ac:dyDescent="0.25">
      <c r="A289">
        <v>79</v>
      </c>
      <c r="B289" t="s">
        <v>215</v>
      </c>
      <c r="C289" t="s">
        <v>214</v>
      </c>
      <c r="D289" t="s">
        <v>345</v>
      </c>
      <c r="E289">
        <v>1</v>
      </c>
      <c r="F289">
        <v>1</v>
      </c>
      <c r="G289" t="s">
        <v>350</v>
      </c>
      <c r="H289" t="s">
        <v>309</v>
      </c>
      <c r="I289" t="s">
        <v>348</v>
      </c>
      <c r="J289">
        <v>50</v>
      </c>
      <c r="K289" t="s">
        <v>350</v>
      </c>
      <c r="L289" t="s">
        <v>350</v>
      </c>
      <c r="N289" t="s">
        <v>351</v>
      </c>
      <c r="O289" t="s">
        <v>351</v>
      </c>
      <c r="R289" t="s">
        <v>352</v>
      </c>
    </row>
    <row r="290" spans="1:29" x14ac:dyDescent="0.25">
      <c r="A290">
        <v>79</v>
      </c>
      <c r="B290" t="s">
        <v>215</v>
      </c>
      <c r="C290" t="s">
        <v>214</v>
      </c>
      <c r="D290" t="s">
        <v>345</v>
      </c>
      <c r="E290">
        <v>1</v>
      </c>
      <c r="F290">
        <v>1</v>
      </c>
      <c r="G290" t="s">
        <v>350</v>
      </c>
      <c r="H290" t="s">
        <v>309</v>
      </c>
      <c r="I290" t="s">
        <v>348</v>
      </c>
      <c r="J290">
        <v>50</v>
      </c>
      <c r="K290" t="s">
        <v>351</v>
      </c>
      <c r="L290" t="s">
        <v>350</v>
      </c>
      <c r="N290" t="s">
        <v>351</v>
      </c>
      <c r="O290" t="s">
        <v>351</v>
      </c>
      <c r="R290" t="s">
        <v>352</v>
      </c>
    </row>
    <row r="291" spans="1:29" x14ac:dyDescent="0.25">
      <c r="A291">
        <v>80</v>
      </c>
      <c r="B291" t="s">
        <v>217</v>
      </c>
      <c r="C291" t="s">
        <v>216</v>
      </c>
      <c r="D291" t="s">
        <v>347</v>
      </c>
      <c r="E291">
        <v>2</v>
      </c>
      <c r="F291">
        <v>2</v>
      </c>
      <c r="G291" t="s">
        <v>351</v>
      </c>
      <c r="H291" t="s">
        <v>245</v>
      </c>
      <c r="I291" t="s">
        <v>348</v>
      </c>
      <c r="K291" t="s">
        <v>351</v>
      </c>
      <c r="L291" t="s">
        <v>351</v>
      </c>
      <c r="M291" t="s">
        <v>351</v>
      </c>
      <c r="N291" t="s">
        <v>351</v>
      </c>
      <c r="O291" t="s">
        <v>351</v>
      </c>
      <c r="P291" t="s">
        <v>351</v>
      </c>
      <c r="Q291" t="s">
        <v>351</v>
      </c>
      <c r="R291" t="s">
        <v>353</v>
      </c>
      <c r="S291" t="s">
        <v>355</v>
      </c>
      <c r="T291" t="s">
        <v>355</v>
      </c>
    </row>
    <row r="292" spans="1:29" x14ac:dyDescent="0.25">
      <c r="A292">
        <v>80</v>
      </c>
      <c r="B292" t="s">
        <v>217</v>
      </c>
      <c r="C292" t="s">
        <v>216</v>
      </c>
      <c r="D292" t="s">
        <v>347</v>
      </c>
      <c r="E292">
        <v>2</v>
      </c>
      <c r="F292">
        <v>2</v>
      </c>
      <c r="G292" t="s">
        <v>351</v>
      </c>
      <c r="H292" t="s">
        <v>245</v>
      </c>
      <c r="I292" t="s">
        <v>348</v>
      </c>
      <c r="K292" t="s">
        <v>351</v>
      </c>
      <c r="L292" t="s">
        <v>351</v>
      </c>
      <c r="M292" t="s">
        <v>351</v>
      </c>
      <c r="N292" t="s">
        <v>351</v>
      </c>
      <c r="O292" t="s">
        <v>351</v>
      </c>
      <c r="P292" t="s">
        <v>351</v>
      </c>
      <c r="Q292" t="s">
        <v>350</v>
      </c>
      <c r="R292" t="s">
        <v>353</v>
      </c>
      <c r="S292" t="s">
        <v>355</v>
      </c>
      <c r="T292" t="s">
        <v>355</v>
      </c>
    </row>
    <row r="293" spans="1:29" x14ac:dyDescent="0.25">
      <c r="A293">
        <v>80</v>
      </c>
      <c r="B293" t="s">
        <v>217</v>
      </c>
      <c r="C293" t="s">
        <v>216</v>
      </c>
      <c r="D293" t="s">
        <v>347</v>
      </c>
      <c r="E293">
        <v>2</v>
      </c>
      <c r="F293">
        <v>2</v>
      </c>
      <c r="G293" t="s">
        <v>351</v>
      </c>
      <c r="H293" t="s">
        <v>245</v>
      </c>
      <c r="I293" t="s">
        <v>348</v>
      </c>
      <c r="K293" t="s">
        <v>351</v>
      </c>
      <c r="L293" t="s">
        <v>351</v>
      </c>
      <c r="N293" t="s">
        <v>351</v>
      </c>
      <c r="O293" t="s">
        <v>351</v>
      </c>
      <c r="P293" t="s">
        <v>351</v>
      </c>
      <c r="Q293" t="s">
        <v>351</v>
      </c>
      <c r="R293" t="s">
        <v>353</v>
      </c>
      <c r="S293" t="s">
        <v>355</v>
      </c>
      <c r="T293" t="s">
        <v>355</v>
      </c>
    </row>
    <row r="294" spans="1:29" x14ac:dyDescent="0.25">
      <c r="A294">
        <v>80</v>
      </c>
      <c r="B294" t="s">
        <v>217</v>
      </c>
      <c r="C294" t="s">
        <v>216</v>
      </c>
      <c r="D294" t="s">
        <v>347</v>
      </c>
      <c r="E294">
        <v>1</v>
      </c>
      <c r="F294">
        <v>1</v>
      </c>
      <c r="G294" t="s">
        <v>351</v>
      </c>
      <c r="H294" t="s">
        <v>245</v>
      </c>
      <c r="I294" t="s">
        <v>348</v>
      </c>
      <c r="K294" t="s">
        <v>351</v>
      </c>
      <c r="L294" t="s">
        <v>351</v>
      </c>
      <c r="M294" t="s">
        <v>351</v>
      </c>
      <c r="N294" t="s">
        <v>351</v>
      </c>
      <c r="O294" t="s">
        <v>351</v>
      </c>
      <c r="P294" t="s">
        <v>351</v>
      </c>
      <c r="Q294" t="s">
        <v>351</v>
      </c>
      <c r="R294" t="s">
        <v>353</v>
      </c>
      <c r="S294" t="s">
        <v>355</v>
      </c>
      <c r="T294" t="s">
        <v>355</v>
      </c>
    </row>
    <row r="295" spans="1:29" x14ac:dyDescent="0.25">
      <c r="A295">
        <v>81</v>
      </c>
      <c r="B295" t="s">
        <v>220</v>
      </c>
      <c r="C295" t="s">
        <v>219</v>
      </c>
      <c r="D295" t="s">
        <v>347</v>
      </c>
      <c r="E295">
        <v>2</v>
      </c>
      <c r="F295">
        <v>2</v>
      </c>
      <c r="G295" t="s">
        <v>351</v>
      </c>
      <c r="H295" t="s">
        <v>245</v>
      </c>
      <c r="I295" t="s">
        <v>314</v>
      </c>
      <c r="K295" t="s">
        <v>351</v>
      </c>
      <c r="L295" t="s">
        <v>350</v>
      </c>
      <c r="M295" t="s">
        <v>350</v>
      </c>
      <c r="N295" t="s">
        <v>351</v>
      </c>
      <c r="O295" t="s">
        <v>351</v>
      </c>
      <c r="P295" t="s">
        <v>350</v>
      </c>
      <c r="Q295" t="s">
        <v>350</v>
      </c>
      <c r="R295" t="s">
        <v>353</v>
      </c>
      <c r="S295" t="s">
        <v>355</v>
      </c>
      <c r="T295" t="s">
        <v>355</v>
      </c>
    </row>
    <row r="296" spans="1:29" x14ac:dyDescent="0.25">
      <c r="A296">
        <v>81</v>
      </c>
      <c r="B296" t="s">
        <v>220</v>
      </c>
      <c r="C296" t="s">
        <v>219</v>
      </c>
      <c r="D296" t="s">
        <v>347</v>
      </c>
      <c r="E296">
        <v>2</v>
      </c>
      <c r="F296">
        <v>2</v>
      </c>
      <c r="G296" t="s">
        <v>351</v>
      </c>
      <c r="H296" t="s">
        <v>245</v>
      </c>
      <c r="I296" t="s">
        <v>348</v>
      </c>
      <c r="K296" t="s">
        <v>351</v>
      </c>
      <c r="L296" t="s">
        <v>351</v>
      </c>
      <c r="M296" t="s">
        <v>351</v>
      </c>
      <c r="N296" t="s">
        <v>351</v>
      </c>
      <c r="O296" t="s">
        <v>351</v>
      </c>
      <c r="P296" t="s">
        <v>351</v>
      </c>
      <c r="Q296" t="s">
        <v>351</v>
      </c>
      <c r="R296" t="s">
        <v>353</v>
      </c>
      <c r="S296" t="s">
        <v>355</v>
      </c>
      <c r="T296" t="s">
        <v>355</v>
      </c>
    </row>
    <row r="297" spans="1:29" x14ac:dyDescent="0.25">
      <c r="A297">
        <v>81</v>
      </c>
      <c r="B297" t="s">
        <v>220</v>
      </c>
      <c r="C297" t="s">
        <v>219</v>
      </c>
      <c r="D297" t="s">
        <v>347</v>
      </c>
      <c r="E297">
        <v>2</v>
      </c>
      <c r="F297">
        <v>2</v>
      </c>
      <c r="G297" t="s">
        <v>351</v>
      </c>
      <c r="H297" t="s">
        <v>245</v>
      </c>
      <c r="I297" t="s">
        <v>314</v>
      </c>
      <c r="K297" t="s">
        <v>350</v>
      </c>
      <c r="L297" t="s">
        <v>351</v>
      </c>
      <c r="M297" t="s">
        <v>351</v>
      </c>
      <c r="N297" t="s">
        <v>351</v>
      </c>
      <c r="O297" t="s">
        <v>351</v>
      </c>
      <c r="P297" t="s">
        <v>350</v>
      </c>
      <c r="Q297" t="s">
        <v>350</v>
      </c>
      <c r="R297" t="s">
        <v>353</v>
      </c>
      <c r="S297" t="s">
        <v>355</v>
      </c>
      <c r="T297" t="s">
        <v>355</v>
      </c>
    </row>
    <row r="298" spans="1:29" x14ac:dyDescent="0.25">
      <c r="A298">
        <v>81</v>
      </c>
      <c r="B298" t="s">
        <v>220</v>
      </c>
      <c r="C298" t="s">
        <v>219</v>
      </c>
      <c r="D298" t="s">
        <v>347</v>
      </c>
      <c r="E298">
        <v>1</v>
      </c>
      <c r="F298">
        <v>1</v>
      </c>
      <c r="G298" t="s">
        <v>351</v>
      </c>
      <c r="H298" t="s">
        <v>245</v>
      </c>
      <c r="I298" t="s">
        <v>314</v>
      </c>
      <c r="K298" t="s">
        <v>351</v>
      </c>
      <c r="L298" t="s">
        <v>351</v>
      </c>
      <c r="M298" t="s">
        <v>351</v>
      </c>
      <c r="N298" t="s">
        <v>351</v>
      </c>
      <c r="O298" t="s">
        <v>351</v>
      </c>
      <c r="P298" t="s">
        <v>350</v>
      </c>
      <c r="Q298" t="s">
        <v>350</v>
      </c>
      <c r="R298" t="s">
        <v>353</v>
      </c>
      <c r="S298" t="s">
        <v>355</v>
      </c>
      <c r="T298" t="s">
        <v>355</v>
      </c>
    </row>
    <row r="299" spans="1:29" x14ac:dyDescent="0.25">
      <c r="A299">
        <v>82</v>
      </c>
      <c r="B299" s="4" t="s">
        <v>249</v>
      </c>
      <c r="C299" s="4" t="s">
        <v>248</v>
      </c>
      <c r="D299" t="s">
        <v>347</v>
      </c>
      <c r="E299">
        <v>1</v>
      </c>
      <c r="F299">
        <v>1</v>
      </c>
      <c r="G299" t="s">
        <v>350</v>
      </c>
      <c r="H299" t="s">
        <v>309</v>
      </c>
      <c r="I299" t="s">
        <v>348</v>
      </c>
      <c r="J299">
        <v>50</v>
      </c>
      <c r="K299" t="s">
        <v>351</v>
      </c>
      <c r="L299" t="s">
        <v>351</v>
      </c>
      <c r="M299" t="s">
        <v>351</v>
      </c>
      <c r="N299" t="s">
        <v>351</v>
      </c>
      <c r="O299" t="s">
        <v>351</v>
      </c>
      <c r="R299" t="s">
        <v>353</v>
      </c>
    </row>
    <row r="300" spans="1:29" x14ac:dyDescent="0.25">
      <c r="A300">
        <v>82</v>
      </c>
      <c r="B300" s="4" t="s">
        <v>249</v>
      </c>
      <c r="C300" s="4" t="s">
        <v>248</v>
      </c>
      <c r="D300" t="s">
        <v>347</v>
      </c>
      <c r="E300">
        <v>1</v>
      </c>
      <c r="F300">
        <v>1</v>
      </c>
      <c r="G300" t="s">
        <v>350</v>
      </c>
      <c r="H300" t="s">
        <v>309</v>
      </c>
      <c r="I300" t="s">
        <v>348</v>
      </c>
      <c r="J300">
        <v>50</v>
      </c>
      <c r="K300" t="s">
        <v>351</v>
      </c>
      <c r="L300" t="s">
        <v>350</v>
      </c>
      <c r="M300" t="s">
        <v>351</v>
      </c>
      <c r="N300" t="s">
        <v>351</v>
      </c>
      <c r="O300" t="s">
        <v>351</v>
      </c>
      <c r="R300" t="s">
        <v>353</v>
      </c>
    </row>
    <row r="301" spans="1:29" x14ac:dyDescent="0.25">
      <c r="A301">
        <v>82</v>
      </c>
      <c r="B301" s="4" t="s">
        <v>249</v>
      </c>
      <c r="C301" s="4" t="s">
        <v>248</v>
      </c>
      <c r="D301" t="s">
        <v>347</v>
      </c>
      <c r="E301">
        <v>1</v>
      </c>
      <c r="F301">
        <v>1</v>
      </c>
      <c r="G301" t="s">
        <v>350</v>
      </c>
      <c r="H301" t="s">
        <v>309</v>
      </c>
      <c r="I301" t="s">
        <v>348</v>
      </c>
      <c r="J301">
        <v>50</v>
      </c>
      <c r="K301" t="s">
        <v>351</v>
      </c>
      <c r="L301" t="s">
        <v>351</v>
      </c>
      <c r="M301" t="s">
        <v>351</v>
      </c>
      <c r="N301" t="s">
        <v>351</v>
      </c>
      <c r="O301" t="s">
        <v>351</v>
      </c>
      <c r="R301" t="s">
        <v>353</v>
      </c>
    </row>
    <row r="302" spans="1:29" x14ac:dyDescent="0.25">
      <c r="A302" s="5">
        <v>82</v>
      </c>
      <c r="B302" s="6" t="s">
        <v>249</v>
      </c>
      <c r="C302" s="6" t="s">
        <v>248</v>
      </c>
      <c r="D302" s="5" t="s">
        <v>347</v>
      </c>
      <c r="E302" s="5">
        <v>1</v>
      </c>
      <c r="F302" s="5">
        <v>1</v>
      </c>
      <c r="G302" s="5" t="s">
        <v>350</v>
      </c>
      <c r="H302" t="s">
        <v>309</v>
      </c>
      <c r="I302" t="s">
        <v>348</v>
      </c>
      <c r="J302" s="5">
        <v>50</v>
      </c>
      <c r="K302" s="5" t="s">
        <v>351</v>
      </c>
      <c r="L302" s="5" t="s">
        <v>351</v>
      </c>
      <c r="M302" s="5" t="s">
        <v>351</v>
      </c>
      <c r="N302" s="5" t="s">
        <v>351</v>
      </c>
      <c r="O302" s="5" t="s">
        <v>351</v>
      </c>
      <c r="P302" s="5"/>
      <c r="Q302" s="5"/>
      <c r="R302" s="5" t="s">
        <v>353</v>
      </c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:29" x14ac:dyDescent="0.25">
      <c r="A303" s="3">
        <v>83</v>
      </c>
      <c r="B303" s="7" t="s">
        <v>268</v>
      </c>
      <c r="C303" s="8" t="s">
        <v>267</v>
      </c>
      <c r="D303" s="3" t="s">
        <v>347</v>
      </c>
      <c r="E303" s="3">
        <v>1</v>
      </c>
      <c r="F303" s="3">
        <v>1</v>
      </c>
      <c r="G303" s="3" t="s">
        <v>351</v>
      </c>
      <c r="H303" t="s">
        <v>245</v>
      </c>
      <c r="I303" t="s">
        <v>348</v>
      </c>
      <c r="J303" s="3">
        <v>50</v>
      </c>
      <c r="K303" s="3" t="s">
        <v>350</v>
      </c>
      <c r="L303" s="3" t="s">
        <v>350</v>
      </c>
      <c r="M303" s="3" t="s">
        <v>350</v>
      </c>
      <c r="N303" s="3" t="s">
        <v>350</v>
      </c>
      <c r="O303" s="3" t="s">
        <v>351</v>
      </c>
      <c r="P303" s="3" t="s">
        <v>350</v>
      </c>
      <c r="Q303" s="3" t="s">
        <v>350</v>
      </c>
      <c r="R303" s="3" t="s">
        <v>352</v>
      </c>
      <c r="S303" s="3" t="s">
        <v>352</v>
      </c>
      <c r="T303" s="3" t="s">
        <v>352</v>
      </c>
      <c r="U303" s="3"/>
      <c r="V303" s="3"/>
      <c r="W303" s="3"/>
      <c r="X303" s="3"/>
      <c r="Y303" s="5"/>
      <c r="Z303" s="5"/>
      <c r="AA303" s="5"/>
      <c r="AB303" s="5"/>
      <c r="AC303" s="5"/>
    </row>
    <row r="304" spans="1:29" x14ac:dyDescent="0.25">
      <c r="A304" s="3">
        <v>83</v>
      </c>
      <c r="B304" s="7" t="s">
        <v>268</v>
      </c>
      <c r="C304" s="8" t="s">
        <v>267</v>
      </c>
      <c r="D304" s="3" t="s">
        <v>347</v>
      </c>
      <c r="E304" s="3">
        <v>1</v>
      </c>
      <c r="F304" s="3">
        <v>1</v>
      </c>
      <c r="G304" s="3" t="s">
        <v>351</v>
      </c>
      <c r="J304" s="3">
        <v>50</v>
      </c>
      <c r="K304" s="3"/>
      <c r="L304" s="3"/>
      <c r="M304" s="3" t="s">
        <v>350</v>
      </c>
      <c r="N304" s="3" t="s">
        <v>351</v>
      </c>
      <c r="O304" s="3" t="s">
        <v>351</v>
      </c>
      <c r="P304" s="3" t="s">
        <v>350</v>
      </c>
      <c r="Q304" s="3" t="s">
        <v>350</v>
      </c>
      <c r="R304" s="3" t="s">
        <v>352</v>
      </c>
      <c r="S304" s="3" t="s">
        <v>352</v>
      </c>
      <c r="T304" s="3" t="s">
        <v>352</v>
      </c>
      <c r="U304" s="3"/>
      <c r="V304" s="3"/>
      <c r="W304" s="3"/>
      <c r="X304" s="3"/>
      <c r="Y304" s="5"/>
      <c r="Z304" s="5"/>
      <c r="AA304" s="5"/>
      <c r="AB304" s="5"/>
      <c r="AC304" s="5"/>
    </row>
    <row r="305" spans="1:29" x14ac:dyDescent="0.25">
      <c r="A305" s="3">
        <v>83</v>
      </c>
      <c r="B305" s="7" t="s">
        <v>268</v>
      </c>
      <c r="C305" s="8" t="s">
        <v>267</v>
      </c>
      <c r="D305" s="3" t="s">
        <v>347</v>
      </c>
      <c r="E305" s="3">
        <v>1</v>
      </c>
      <c r="F305" s="3">
        <v>1</v>
      </c>
      <c r="G305" s="3" t="s">
        <v>351</v>
      </c>
      <c r="H305" t="s">
        <v>245</v>
      </c>
      <c r="I305" t="s">
        <v>348</v>
      </c>
      <c r="J305" s="3">
        <v>50</v>
      </c>
      <c r="K305" s="3" t="s">
        <v>351</v>
      </c>
      <c r="L305" s="3" t="s">
        <v>350</v>
      </c>
      <c r="M305" s="3" t="s">
        <v>350</v>
      </c>
      <c r="N305" s="3" t="s">
        <v>351</v>
      </c>
      <c r="O305" s="3" t="s">
        <v>351</v>
      </c>
      <c r="P305" s="3" t="s">
        <v>350</v>
      </c>
      <c r="Q305" s="3" t="s">
        <v>350</v>
      </c>
      <c r="R305" s="3" t="s">
        <v>352</v>
      </c>
      <c r="S305" s="3" t="s">
        <v>352</v>
      </c>
      <c r="T305" s="3" t="s">
        <v>352</v>
      </c>
      <c r="U305" s="3"/>
      <c r="V305" s="3"/>
      <c r="W305" s="3"/>
      <c r="X305" s="3"/>
      <c r="Y305" s="5"/>
      <c r="Z305" s="5"/>
      <c r="AA305" s="5"/>
      <c r="AB305" s="5"/>
      <c r="AC305" s="5"/>
    </row>
    <row r="306" spans="1:29" x14ac:dyDescent="0.25">
      <c r="A306" s="3">
        <v>83</v>
      </c>
      <c r="B306" s="7" t="s">
        <v>268</v>
      </c>
      <c r="C306" s="8" t="s">
        <v>267</v>
      </c>
      <c r="D306" s="3" t="s">
        <v>347</v>
      </c>
      <c r="E306" s="3">
        <v>1</v>
      </c>
      <c r="F306" s="3">
        <v>1</v>
      </c>
      <c r="G306" s="3" t="s">
        <v>351</v>
      </c>
      <c r="H306" t="s">
        <v>245</v>
      </c>
      <c r="I306" t="s">
        <v>348</v>
      </c>
      <c r="J306" s="3">
        <v>50</v>
      </c>
      <c r="K306" s="3"/>
      <c r="L306" s="3"/>
      <c r="M306" s="3" t="s">
        <v>350</v>
      </c>
      <c r="N306" s="3" t="s">
        <v>351</v>
      </c>
      <c r="O306" s="3" t="s">
        <v>351</v>
      </c>
      <c r="P306" s="3" t="s">
        <v>350</v>
      </c>
      <c r="Q306" s="3" t="s">
        <v>350</v>
      </c>
      <c r="R306" s="3" t="s">
        <v>352</v>
      </c>
      <c r="S306" s="3" t="s">
        <v>352</v>
      </c>
      <c r="T306" s="3" t="s">
        <v>352</v>
      </c>
      <c r="U306" s="3"/>
      <c r="V306" s="3"/>
      <c r="W306" s="3"/>
      <c r="X306" s="3"/>
      <c r="Y306" s="5"/>
      <c r="Z306" s="5"/>
      <c r="AA306" s="5"/>
      <c r="AB306" s="5"/>
      <c r="AC306" s="5"/>
    </row>
    <row r="307" spans="1:29" x14ac:dyDescent="0.25">
      <c r="A307" s="3">
        <v>84</v>
      </c>
      <c r="B307" s="7" t="s">
        <v>270</v>
      </c>
      <c r="C307" s="8" t="s">
        <v>269</v>
      </c>
      <c r="D307" s="3" t="s">
        <v>347</v>
      </c>
      <c r="E307" s="3">
        <v>1</v>
      </c>
      <c r="F307" s="3">
        <v>1</v>
      </c>
      <c r="G307" s="3" t="s">
        <v>351</v>
      </c>
      <c r="J307" s="3">
        <v>50</v>
      </c>
      <c r="K307" s="3" t="s">
        <v>351</v>
      </c>
      <c r="L307" s="3" t="s">
        <v>350</v>
      </c>
      <c r="M307" s="3" t="s">
        <v>350</v>
      </c>
      <c r="N307" s="3" t="s">
        <v>351</v>
      </c>
      <c r="O307" s="3" t="s">
        <v>351</v>
      </c>
      <c r="P307" s="3" t="s">
        <v>350</v>
      </c>
      <c r="Q307" s="3" t="s">
        <v>350</v>
      </c>
      <c r="R307" s="3" t="s">
        <v>352</v>
      </c>
      <c r="S307" s="3" t="s">
        <v>352</v>
      </c>
      <c r="T307" s="3" t="s">
        <v>352</v>
      </c>
      <c r="U307" s="3"/>
      <c r="V307" s="3"/>
      <c r="W307" s="3"/>
      <c r="X307" s="3"/>
      <c r="Y307" s="3"/>
      <c r="Z307" s="3"/>
      <c r="AA307" s="3"/>
      <c r="AB307" s="3"/>
      <c r="AC307" s="5"/>
    </row>
    <row r="308" spans="1:29" x14ac:dyDescent="0.25">
      <c r="A308" s="3">
        <v>84</v>
      </c>
      <c r="B308" s="7" t="s">
        <v>270</v>
      </c>
      <c r="C308" s="8" t="s">
        <v>269</v>
      </c>
      <c r="D308" s="3" t="s">
        <v>347</v>
      </c>
      <c r="E308" s="3">
        <v>1</v>
      </c>
      <c r="F308" s="3">
        <v>1</v>
      </c>
      <c r="G308" s="3" t="s">
        <v>351</v>
      </c>
      <c r="H308" t="s">
        <v>245</v>
      </c>
      <c r="I308" t="s">
        <v>348</v>
      </c>
      <c r="J308" s="3">
        <v>50</v>
      </c>
      <c r="K308" s="3"/>
      <c r="L308" s="3"/>
      <c r="M308" s="3" t="s">
        <v>350</v>
      </c>
      <c r="N308" s="3" t="s">
        <v>351</v>
      </c>
      <c r="O308" s="3" t="s">
        <v>351</v>
      </c>
      <c r="P308" s="3" t="s">
        <v>350</v>
      </c>
      <c r="Q308" s="3" t="s">
        <v>350</v>
      </c>
      <c r="R308" s="3" t="s">
        <v>352</v>
      </c>
      <c r="S308" s="3" t="s">
        <v>352</v>
      </c>
      <c r="T308" s="3" t="s">
        <v>352</v>
      </c>
      <c r="U308" s="3"/>
      <c r="V308" s="3"/>
      <c r="W308" s="3"/>
      <c r="X308" s="3"/>
      <c r="Y308" s="3"/>
      <c r="Z308" s="3"/>
      <c r="AA308" s="3"/>
      <c r="AB308" s="3"/>
      <c r="AC308" s="5"/>
    </row>
    <row r="309" spans="1:29" x14ac:dyDescent="0.25">
      <c r="A309" s="3">
        <v>84</v>
      </c>
      <c r="B309" s="7" t="s">
        <v>270</v>
      </c>
      <c r="C309" s="8" t="s">
        <v>269</v>
      </c>
      <c r="D309" s="3" t="s">
        <v>347</v>
      </c>
      <c r="E309" s="3">
        <v>1</v>
      </c>
      <c r="F309" s="3">
        <v>1</v>
      </c>
      <c r="G309" s="3" t="s">
        <v>351</v>
      </c>
      <c r="H309" t="s">
        <v>245</v>
      </c>
      <c r="I309" t="s">
        <v>348</v>
      </c>
      <c r="J309" s="3">
        <v>50</v>
      </c>
      <c r="K309" s="3" t="s">
        <v>351</v>
      </c>
      <c r="L309" s="3" t="s">
        <v>350</v>
      </c>
      <c r="M309" s="3" t="s">
        <v>350</v>
      </c>
      <c r="N309" s="3" t="s">
        <v>351</v>
      </c>
      <c r="O309" s="3" t="s">
        <v>351</v>
      </c>
      <c r="P309" s="3" t="s">
        <v>350</v>
      </c>
      <c r="Q309" s="3" t="s">
        <v>350</v>
      </c>
      <c r="R309" s="3" t="s">
        <v>352</v>
      </c>
      <c r="S309" s="3" t="s">
        <v>352</v>
      </c>
      <c r="T309" s="3" t="s">
        <v>352</v>
      </c>
      <c r="U309" s="3"/>
      <c r="V309" s="3"/>
      <c r="W309" s="3"/>
      <c r="X309" s="3"/>
      <c r="Y309" s="3"/>
      <c r="Z309" s="3"/>
      <c r="AA309" s="3"/>
      <c r="AB309" s="3"/>
      <c r="AC309" s="5"/>
    </row>
    <row r="310" spans="1:29" x14ac:dyDescent="0.25">
      <c r="A310" s="3">
        <v>84</v>
      </c>
      <c r="B310" s="7" t="s">
        <v>270</v>
      </c>
      <c r="C310" s="8" t="s">
        <v>269</v>
      </c>
      <c r="D310" s="3" t="s">
        <v>347</v>
      </c>
      <c r="E310" s="3">
        <v>1</v>
      </c>
      <c r="F310" s="3">
        <v>1</v>
      </c>
      <c r="G310" s="3" t="s">
        <v>351</v>
      </c>
      <c r="H310" t="s">
        <v>245</v>
      </c>
      <c r="I310" t="s">
        <v>348</v>
      </c>
      <c r="J310" s="3">
        <v>50</v>
      </c>
      <c r="K310" s="3"/>
      <c r="L310" s="3"/>
      <c r="M310" s="3" t="s">
        <v>350</v>
      </c>
      <c r="N310" s="3" t="s">
        <v>351</v>
      </c>
      <c r="O310" s="3" t="s">
        <v>351</v>
      </c>
      <c r="P310" s="3" t="s">
        <v>350</v>
      </c>
      <c r="Q310" s="3" t="s">
        <v>350</v>
      </c>
      <c r="R310" s="3" t="s">
        <v>352</v>
      </c>
      <c r="S310" s="3" t="s">
        <v>352</v>
      </c>
      <c r="T310" s="3" t="s">
        <v>352</v>
      </c>
      <c r="U310" s="3"/>
      <c r="V310" s="3"/>
      <c r="W310" s="3"/>
      <c r="X310" s="3"/>
      <c r="Y310" s="3"/>
      <c r="Z310" s="3"/>
      <c r="AA310" s="3"/>
      <c r="AB310" s="3"/>
      <c r="AC310" s="5"/>
    </row>
    <row r="311" spans="1:29" x14ac:dyDescent="0.25">
      <c r="A311" s="3">
        <v>85</v>
      </c>
      <c r="B311" s="7" t="s">
        <v>331</v>
      </c>
      <c r="C311" s="8" t="s">
        <v>271</v>
      </c>
      <c r="D311" s="3" t="s">
        <v>347</v>
      </c>
      <c r="E311" s="3">
        <v>1</v>
      </c>
      <c r="F311" s="3">
        <v>1</v>
      </c>
      <c r="G311" s="3" t="s">
        <v>351</v>
      </c>
      <c r="H311" t="s">
        <v>245</v>
      </c>
      <c r="I311" t="s">
        <v>348</v>
      </c>
      <c r="J311" s="3">
        <v>50</v>
      </c>
      <c r="K311" s="3" t="s">
        <v>351</v>
      </c>
      <c r="L311" s="3" t="s">
        <v>350</v>
      </c>
      <c r="M311" s="3" t="s">
        <v>350</v>
      </c>
      <c r="N311" s="3" t="s">
        <v>350</v>
      </c>
      <c r="O311" s="3" t="s">
        <v>351</v>
      </c>
      <c r="P311" s="3" t="s">
        <v>350</v>
      </c>
      <c r="Q311" s="3" t="s">
        <v>350</v>
      </c>
      <c r="R311" s="3" t="s">
        <v>352</v>
      </c>
      <c r="S311" s="3" t="s">
        <v>352</v>
      </c>
      <c r="T311" s="3" t="s">
        <v>352</v>
      </c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x14ac:dyDescent="0.25">
      <c r="A312" s="3">
        <v>85</v>
      </c>
      <c r="B312" s="7" t="s">
        <v>331</v>
      </c>
      <c r="C312" s="8" t="s">
        <v>271</v>
      </c>
      <c r="D312" s="5"/>
      <c r="E312" s="5"/>
      <c r="F312" s="5"/>
      <c r="G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 t="s">
        <v>293</v>
      </c>
    </row>
    <row r="313" spans="1:29" x14ac:dyDescent="0.25">
      <c r="A313" s="3">
        <v>85</v>
      </c>
      <c r="B313" s="7" t="s">
        <v>331</v>
      </c>
      <c r="C313" s="8" t="s">
        <v>271</v>
      </c>
      <c r="D313" s="3" t="s">
        <v>347</v>
      </c>
      <c r="E313" s="3">
        <v>1</v>
      </c>
      <c r="F313" s="3">
        <v>1</v>
      </c>
      <c r="G313" s="3" t="s">
        <v>351</v>
      </c>
      <c r="H313" t="s">
        <v>245</v>
      </c>
      <c r="I313" t="s">
        <v>348</v>
      </c>
      <c r="J313" s="3">
        <v>50</v>
      </c>
      <c r="K313" s="3" t="s">
        <v>351</v>
      </c>
      <c r="L313" s="3" t="s">
        <v>350</v>
      </c>
      <c r="M313" s="3" t="s">
        <v>350</v>
      </c>
      <c r="N313" s="3" t="s">
        <v>351</v>
      </c>
      <c r="O313" s="3" t="s">
        <v>351</v>
      </c>
      <c r="P313" s="3" t="s">
        <v>350</v>
      </c>
      <c r="Q313" s="3" t="s">
        <v>350</v>
      </c>
      <c r="R313" s="3" t="s">
        <v>352</v>
      </c>
      <c r="S313" s="3" t="s">
        <v>352</v>
      </c>
      <c r="T313" s="3" t="s">
        <v>352</v>
      </c>
      <c r="U313" s="3"/>
      <c r="V313" s="3"/>
      <c r="W313" s="3"/>
      <c r="X313" s="3"/>
      <c r="Y313" s="3"/>
      <c r="Z313" s="3"/>
      <c r="AA313" s="3"/>
      <c r="AB313" s="3"/>
      <c r="AC313" s="5"/>
    </row>
    <row r="314" spans="1:29" x14ac:dyDescent="0.25">
      <c r="A314" s="3">
        <v>85</v>
      </c>
      <c r="B314" s="7" t="s">
        <v>331</v>
      </c>
      <c r="C314" s="8" t="s">
        <v>271</v>
      </c>
      <c r="D314" s="3"/>
      <c r="E314" s="3"/>
      <c r="F314" s="3"/>
      <c r="G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5" t="s">
        <v>293</v>
      </c>
    </row>
    <row r="315" spans="1:29" x14ac:dyDescent="0.25">
      <c r="A315" s="5">
        <v>86</v>
      </c>
      <c r="B315" s="5" t="s">
        <v>251</v>
      </c>
      <c r="C315" s="5" t="s">
        <v>250</v>
      </c>
      <c r="D315" s="5"/>
      <c r="E315" s="5"/>
      <c r="F315" s="5"/>
      <c r="G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:29" x14ac:dyDescent="0.25">
      <c r="A316" s="5">
        <v>86</v>
      </c>
      <c r="B316" s="5" t="s">
        <v>251</v>
      </c>
      <c r="C316" s="5" t="s">
        <v>250</v>
      </c>
    </row>
    <row r="317" spans="1:29" x14ac:dyDescent="0.25">
      <c r="A317" s="5">
        <v>86</v>
      </c>
      <c r="B317" s="5" t="s">
        <v>251</v>
      </c>
      <c r="C317" s="5" t="s">
        <v>250</v>
      </c>
    </row>
    <row r="318" spans="1:29" x14ac:dyDescent="0.25">
      <c r="A318" s="5">
        <v>87</v>
      </c>
      <c r="B318" s="5" t="s">
        <v>253</v>
      </c>
      <c r="C318" s="5" t="s">
        <v>252</v>
      </c>
      <c r="AC318" s="5"/>
    </row>
    <row r="319" spans="1:29" x14ac:dyDescent="0.25">
      <c r="A319" s="5">
        <v>87</v>
      </c>
      <c r="B319" s="5" t="s">
        <v>253</v>
      </c>
      <c r="C319" s="5" t="s">
        <v>252</v>
      </c>
    </row>
    <row r="320" spans="1:29" x14ac:dyDescent="0.25">
      <c r="A320" s="5">
        <v>87</v>
      </c>
      <c r="B320" s="5" t="s">
        <v>253</v>
      </c>
      <c r="C320" s="5" t="s">
        <v>252</v>
      </c>
    </row>
    <row r="321" spans="1:29" x14ac:dyDescent="0.25">
      <c r="A321" s="5">
        <v>88</v>
      </c>
      <c r="B321" s="5" t="s">
        <v>256</v>
      </c>
      <c r="C321" s="5" t="s">
        <v>255</v>
      </c>
      <c r="D321" s="5" t="s">
        <v>345</v>
      </c>
      <c r="E321" s="5">
        <v>2</v>
      </c>
      <c r="F321" s="5">
        <v>2</v>
      </c>
      <c r="G321" s="5" t="s">
        <v>351</v>
      </c>
      <c r="H321" t="s">
        <v>245</v>
      </c>
      <c r="I321" t="s">
        <v>348</v>
      </c>
      <c r="J321" s="5">
        <v>50</v>
      </c>
      <c r="K321" s="5" t="s">
        <v>351</v>
      </c>
      <c r="L321" s="5" t="s">
        <v>351</v>
      </c>
      <c r="M321" s="5"/>
      <c r="N321" s="5" t="s">
        <v>351</v>
      </c>
      <c r="O321" s="5" t="s">
        <v>351</v>
      </c>
      <c r="P321" s="5" t="s">
        <v>350</v>
      </c>
      <c r="Q321" s="5" t="s">
        <v>350</v>
      </c>
      <c r="R321" s="5" t="s">
        <v>353</v>
      </c>
      <c r="S321" s="5" t="s">
        <v>352</v>
      </c>
      <c r="T321" s="5" t="s">
        <v>352</v>
      </c>
      <c r="U321" s="5"/>
      <c r="V321" s="5"/>
      <c r="W321" s="5"/>
      <c r="X321" s="5"/>
      <c r="Y321" s="5"/>
      <c r="Z321" s="5"/>
      <c r="AA321" s="5"/>
      <c r="AB321" s="5"/>
      <c r="AC321" s="5"/>
    </row>
    <row r="322" spans="1:29" x14ac:dyDescent="0.25">
      <c r="A322" s="5">
        <v>88</v>
      </c>
      <c r="B322" s="5" t="s">
        <v>256</v>
      </c>
      <c r="C322" s="5" t="s">
        <v>255</v>
      </c>
      <c r="D322" s="5" t="s">
        <v>345</v>
      </c>
      <c r="E322" s="5">
        <v>1</v>
      </c>
      <c r="F322" s="5">
        <v>1</v>
      </c>
      <c r="G322" s="5" t="s">
        <v>351</v>
      </c>
      <c r="H322" t="s">
        <v>245</v>
      </c>
      <c r="I322" t="s">
        <v>348</v>
      </c>
      <c r="J322" s="5">
        <v>50</v>
      </c>
      <c r="K322" s="5" t="s">
        <v>350</v>
      </c>
      <c r="L322" s="5" t="s">
        <v>350</v>
      </c>
      <c r="M322" s="5"/>
      <c r="N322" s="5" t="s">
        <v>350</v>
      </c>
      <c r="O322" s="5" t="s">
        <v>350</v>
      </c>
      <c r="P322" s="5" t="s">
        <v>350</v>
      </c>
      <c r="Q322" s="5" t="s">
        <v>350</v>
      </c>
      <c r="R322" s="5" t="s">
        <v>352</v>
      </c>
      <c r="S322" s="5" t="s">
        <v>352</v>
      </c>
      <c r="T322" s="5" t="s">
        <v>352</v>
      </c>
      <c r="U322" s="5"/>
      <c r="V322" s="5"/>
      <c r="W322" s="5"/>
      <c r="X322" s="5"/>
      <c r="Y322" s="5"/>
      <c r="Z322" s="5"/>
      <c r="AA322" s="5"/>
      <c r="AB322" s="5"/>
      <c r="AC322" s="5" t="s">
        <v>288</v>
      </c>
    </row>
    <row r="323" spans="1:29" x14ac:dyDescent="0.25">
      <c r="A323" s="5">
        <v>88</v>
      </c>
      <c r="B323" s="5" t="s">
        <v>256</v>
      </c>
      <c r="C323" s="5" t="s">
        <v>255</v>
      </c>
      <c r="D323" s="5" t="s">
        <v>347</v>
      </c>
      <c r="E323" s="5">
        <v>2</v>
      </c>
      <c r="F323" s="5">
        <v>2</v>
      </c>
      <c r="G323" s="5" t="s">
        <v>351</v>
      </c>
      <c r="H323" t="s">
        <v>245</v>
      </c>
      <c r="I323" t="s">
        <v>348</v>
      </c>
      <c r="J323" s="5">
        <v>50</v>
      </c>
      <c r="K323" s="5" t="s">
        <v>351</v>
      </c>
      <c r="L323" s="5" t="s">
        <v>351</v>
      </c>
      <c r="M323" s="5"/>
      <c r="N323" s="5" t="s">
        <v>351</v>
      </c>
      <c r="O323" s="5" t="s">
        <v>351</v>
      </c>
      <c r="P323" s="5" t="s">
        <v>350</v>
      </c>
      <c r="Q323" s="5" t="s">
        <v>350</v>
      </c>
      <c r="R323" s="5" t="s">
        <v>353</v>
      </c>
      <c r="S323" s="5" t="s">
        <v>352</v>
      </c>
      <c r="T323" s="5" t="s">
        <v>352</v>
      </c>
      <c r="U323" s="5"/>
      <c r="V323" s="5"/>
      <c r="W323" s="5"/>
      <c r="X323" s="5"/>
      <c r="Y323" s="5"/>
      <c r="Z323" s="5"/>
      <c r="AA323" s="5"/>
      <c r="AB323" s="5"/>
    </row>
    <row r="324" spans="1:29" x14ac:dyDescent="0.25">
      <c r="A324" s="5">
        <v>88</v>
      </c>
      <c r="B324" s="5" t="s">
        <v>256</v>
      </c>
      <c r="C324" s="5" t="s">
        <v>255</v>
      </c>
      <c r="D324" s="5" t="s">
        <v>347</v>
      </c>
      <c r="E324" s="5">
        <v>2</v>
      </c>
      <c r="F324" s="5">
        <v>2</v>
      </c>
      <c r="G324" s="5" t="s">
        <v>351</v>
      </c>
      <c r="H324" t="s">
        <v>245</v>
      </c>
      <c r="I324" t="s">
        <v>348</v>
      </c>
      <c r="J324" s="5">
        <v>50</v>
      </c>
      <c r="K324" s="5" t="s">
        <v>351</v>
      </c>
      <c r="L324" s="5" t="s">
        <v>351</v>
      </c>
      <c r="M324" s="5"/>
      <c r="N324" s="5" t="s">
        <v>351</v>
      </c>
      <c r="O324" s="5" t="s">
        <v>351</v>
      </c>
      <c r="P324" s="5" t="s">
        <v>350</v>
      </c>
      <c r="Q324" s="5" t="s">
        <v>350</v>
      </c>
      <c r="R324" s="5" t="s">
        <v>353</v>
      </c>
      <c r="S324" s="5" t="s">
        <v>352</v>
      </c>
      <c r="T324" s="5" t="s">
        <v>352</v>
      </c>
      <c r="U324" s="5"/>
      <c r="V324" s="5"/>
      <c r="W324" s="5"/>
      <c r="X324" s="5"/>
      <c r="Y324" s="5"/>
      <c r="Z324" s="5"/>
      <c r="AA324" s="5"/>
      <c r="AB324" s="5"/>
    </row>
    <row r="325" spans="1:29" x14ac:dyDescent="0.25">
      <c r="A325" s="5">
        <v>88</v>
      </c>
      <c r="B325" s="5" t="s">
        <v>256</v>
      </c>
      <c r="C325" s="5" t="s">
        <v>255</v>
      </c>
      <c r="D325" s="5" t="s">
        <v>347</v>
      </c>
      <c r="E325" s="5">
        <v>1</v>
      </c>
      <c r="F325" s="5">
        <v>1</v>
      </c>
      <c r="G325" s="5" t="s">
        <v>350</v>
      </c>
      <c r="H325" t="s">
        <v>245</v>
      </c>
      <c r="I325" t="s">
        <v>348</v>
      </c>
      <c r="J325" s="5">
        <v>50</v>
      </c>
      <c r="K325" s="5" t="s">
        <v>350</v>
      </c>
      <c r="L325" s="5" t="s">
        <v>351</v>
      </c>
      <c r="M325" s="5" t="s">
        <v>351</v>
      </c>
      <c r="N325" s="5" t="s">
        <v>351</v>
      </c>
      <c r="O325" s="5" t="s">
        <v>351</v>
      </c>
      <c r="P325" s="5"/>
      <c r="Q325" s="5"/>
      <c r="R325" s="5" t="s">
        <v>353</v>
      </c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9" x14ac:dyDescent="0.25">
      <c r="A326" s="5">
        <v>88</v>
      </c>
      <c r="B326" s="5" t="s">
        <v>256</v>
      </c>
      <c r="C326" s="5" t="s">
        <v>255</v>
      </c>
      <c r="D326" s="5" t="s">
        <v>347</v>
      </c>
      <c r="E326" s="5">
        <v>1</v>
      </c>
      <c r="F326" s="5">
        <v>1</v>
      </c>
      <c r="G326" s="5" t="s">
        <v>350</v>
      </c>
      <c r="H326" t="s">
        <v>245</v>
      </c>
      <c r="I326" t="s">
        <v>348</v>
      </c>
      <c r="J326" s="5">
        <v>50</v>
      </c>
      <c r="K326" s="5" t="s">
        <v>351</v>
      </c>
      <c r="L326" s="5" t="s">
        <v>351</v>
      </c>
      <c r="M326" s="5" t="s">
        <v>351</v>
      </c>
      <c r="N326" s="5" t="s">
        <v>351</v>
      </c>
      <c r="O326" s="5" t="s">
        <v>351</v>
      </c>
      <c r="P326" s="5"/>
      <c r="Q326" s="5"/>
      <c r="R326" s="5" t="s">
        <v>353</v>
      </c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9" x14ac:dyDescent="0.25">
      <c r="A327">
        <v>89</v>
      </c>
      <c r="B327" t="s">
        <v>259</v>
      </c>
      <c r="C327" t="s">
        <v>258</v>
      </c>
      <c r="D327" t="s">
        <v>347</v>
      </c>
      <c r="E327">
        <v>1</v>
      </c>
      <c r="F327">
        <v>1</v>
      </c>
      <c r="G327" t="s">
        <v>351</v>
      </c>
      <c r="H327" t="s">
        <v>245</v>
      </c>
      <c r="I327" t="s">
        <v>348</v>
      </c>
      <c r="J327">
        <v>50</v>
      </c>
      <c r="K327" s="5" t="s">
        <v>351</v>
      </c>
      <c r="L327" s="5" t="s">
        <v>351</v>
      </c>
      <c r="M327" s="5" t="s">
        <v>351</v>
      </c>
      <c r="N327" s="5" t="s">
        <v>351</v>
      </c>
      <c r="O327" s="5" t="s">
        <v>351</v>
      </c>
      <c r="P327" s="5" t="s">
        <v>351</v>
      </c>
      <c r="Q327" s="5" t="s">
        <v>351</v>
      </c>
      <c r="R327" s="5" t="s">
        <v>353</v>
      </c>
      <c r="S327" s="5" t="s">
        <v>356</v>
      </c>
      <c r="T327" s="5" t="s">
        <v>356</v>
      </c>
    </row>
    <row r="328" spans="1:29" x14ac:dyDescent="0.25">
      <c r="A328">
        <v>89</v>
      </c>
      <c r="B328" t="s">
        <v>259</v>
      </c>
      <c r="C328" t="s">
        <v>258</v>
      </c>
      <c r="D328" t="s">
        <v>347</v>
      </c>
      <c r="E328">
        <v>2</v>
      </c>
      <c r="F328">
        <v>2</v>
      </c>
      <c r="G328" t="s">
        <v>351</v>
      </c>
      <c r="H328" t="s">
        <v>245</v>
      </c>
      <c r="I328" t="s">
        <v>348</v>
      </c>
      <c r="J328">
        <v>50</v>
      </c>
      <c r="K328" s="5" t="s">
        <v>351</v>
      </c>
      <c r="L328" s="5" t="s">
        <v>351</v>
      </c>
      <c r="N328" s="5" t="s">
        <v>351</v>
      </c>
      <c r="O328" s="5" t="s">
        <v>351</v>
      </c>
      <c r="P328" s="5" t="s">
        <v>350</v>
      </c>
      <c r="Q328" s="5" t="s">
        <v>351</v>
      </c>
      <c r="R328" s="5" t="s">
        <v>353</v>
      </c>
      <c r="S328" s="5" t="s">
        <v>356</v>
      </c>
      <c r="T328" s="5" t="s">
        <v>356</v>
      </c>
    </row>
    <row r="329" spans="1:29" x14ac:dyDescent="0.25">
      <c r="A329">
        <v>89</v>
      </c>
      <c r="B329" t="s">
        <v>259</v>
      </c>
      <c r="C329" t="s">
        <v>258</v>
      </c>
      <c r="D329" t="s">
        <v>347</v>
      </c>
      <c r="E329">
        <v>2</v>
      </c>
      <c r="F329">
        <v>2</v>
      </c>
      <c r="G329" t="s">
        <v>350</v>
      </c>
      <c r="H329" t="s">
        <v>245</v>
      </c>
      <c r="I329" t="s">
        <v>348</v>
      </c>
      <c r="J329">
        <v>50</v>
      </c>
      <c r="K329" s="5" t="s">
        <v>351</v>
      </c>
      <c r="L329" s="5" t="s">
        <v>351</v>
      </c>
      <c r="N329" s="5" t="s">
        <v>351</v>
      </c>
      <c r="O329" s="5" t="s">
        <v>351</v>
      </c>
      <c r="R329" s="5" t="s">
        <v>353</v>
      </c>
      <c r="AC329" t="s">
        <v>296</v>
      </c>
    </row>
    <row r="330" spans="1:29" x14ac:dyDescent="0.25">
      <c r="A330">
        <v>89</v>
      </c>
      <c r="B330" t="s">
        <v>259</v>
      </c>
      <c r="C330" t="s">
        <v>258</v>
      </c>
      <c r="D330" t="s">
        <v>347</v>
      </c>
      <c r="E330">
        <v>1</v>
      </c>
      <c r="F330">
        <v>1</v>
      </c>
      <c r="G330" t="s">
        <v>350</v>
      </c>
      <c r="H330" t="s">
        <v>245</v>
      </c>
      <c r="I330" t="s">
        <v>348</v>
      </c>
      <c r="J330">
        <v>50</v>
      </c>
      <c r="K330" s="5" t="s">
        <v>351</v>
      </c>
      <c r="L330" s="5" t="s">
        <v>351</v>
      </c>
      <c r="M330" s="5" t="s">
        <v>350</v>
      </c>
      <c r="N330" s="5" t="s">
        <v>351</v>
      </c>
      <c r="O330" s="5" t="s">
        <v>351</v>
      </c>
      <c r="R330" s="5" t="s">
        <v>353</v>
      </c>
      <c r="AC330" t="s">
        <v>296</v>
      </c>
    </row>
    <row r="331" spans="1:29" x14ac:dyDescent="0.25">
      <c r="A331">
        <v>90</v>
      </c>
      <c r="B331" t="s">
        <v>264</v>
      </c>
      <c r="C331" t="s">
        <v>263</v>
      </c>
      <c r="D331" t="s">
        <v>347</v>
      </c>
      <c r="E331">
        <v>1</v>
      </c>
      <c r="F331">
        <v>1</v>
      </c>
      <c r="G331" t="s">
        <v>351</v>
      </c>
      <c r="H331" t="s">
        <v>245</v>
      </c>
      <c r="I331" t="s">
        <v>314</v>
      </c>
      <c r="J331">
        <v>50</v>
      </c>
      <c r="K331" s="5" t="s">
        <v>351</v>
      </c>
      <c r="L331" s="5" t="s">
        <v>351</v>
      </c>
      <c r="M331" s="5" t="s">
        <v>350</v>
      </c>
      <c r="N331" s="5" t="s">
        <v>351</v>
      </c>
      <c r="O331" s="5" t="s">
        <v>351</v>
      </c>
      <c r="P331" s="5" t="s">
        <v>351</v>
      </c>
      <c r="Q331" s="5" t="s">
        <v>351</v>
      </c>
      <c r="R331" s="5" t="s">
        <v>353</v>
      </c>
      <c r="S331" s="5" t="s">
        <v>356</v>
      </c>
      <c r="T331" s="5" t="s">
        <v>356</v>
      </c>
    </row>
    <row r="332" spans="1:29" x14ac:dyDescent="0.25">
      <c r="A332">
        <v>90</v>
      </c>
      <c r="B332" t="s">
        <v>264</v>
      </c>
      <c r="C332" t="s">
        <v>263</v>
      </c>
      <c r="D332" t="s">
        <v>347</v>
      </c>
      <c r="E332">
        <v>1</v>
      </c>
      <c r="F332">
        <v>1</v>
      </c>
      <c r="G332" t="s">
        <v>351</v>
      </c>
      <c r="H332" t="s">
        <v>245</v>
      </c>
      <c r="I332" t="s">
        <v>314</v>
      </c>
      <c r="J332">
        <v>50</v>
      </c>
      <c r="K332" s="5" t="s">
        <v>351</v>
      </c>
      <c r="L332" s="5" t="s">
        <v>351</v>
      </c>
      <c r="M332" s="5" t="s">
        <v>351</v>
      </c>
      <c r="N332" s="5" t="s">
        <v>351</v>
      </c>
      <c r="O332" s="5" t="s">
        <v>351</v>
      </c>
      <c r="P332" s="5" t="s">
        <v>351</v>
      </c>
      <c r="Q332" s="5" t="s">
        <v>351</v>
      </c>
      <c r="R332" s="5" t="s">
        <v>353</v>
      </c>
      <c r="S332" s="5" t="s">
        <v>356</v>
      </c>
      <c r="T332" s="5" t="s">
        <v>356</v>
      </c>
    </row>
    <row r="333" spans="1:29" x14ac:dyDescent="0.25">
      <c r="A333">
        <v>90</v>
      </c>
      <c r="B333" t="s">
        <v>264</v>
      </c>
      <c r="C333" t="s">
        <v>263</v>
      </c>
      <c r="D333" t="s">
        <v>347</v>
      </c>
      <c r="E333">
        <v>1</v>
      </c>
      <c r="F333">
        <v>1</v>
      </c>
      <c r="G333" t="s">
        <v>351</v>
      </c>
      <c r="H333" t="s">
        <v>245</v>
      </c>
      <c r="I333" t="s">
        <v>314</v>
      </c>
      <c r="J333">
        <v>50</v>
      </c>
      <c r="K333" s="5" t="s">
        <v>351</v>
      </c>
      <c r="L333" s="5" t="s">
        <v>351</v>
      </c>
      <c r="M333" s="5" t="s">
        <v>351</v>
      </c>
      <c r="N333" s="5" t="s">
        <v>351</v>
      </c>
      <c r="O333" s="5" t="s">
        <v>351</v>
      </c>
      <c r="P333" s="5" t="s">
        <v>351</v>
      </c>
      <c r="Q333" s="5" t="s">
        <v>351</v>
      </c>
      <c r="R333" s="5" t="s">
        <v>353</v>
      </c>
      <c r="S333" s="5" t="s">
        <v>356</v>
      </c>
      <c r="T333" s="5" t="s">
        <v>356</v>
      </c>
    </row>
    <row r="334" spans="1:29" x14ac:dyDescent="0.25">
      <c r="A334">
        <v>90</v>
      </c>
      <c r="B334" t="s">
        <v>264</v>
      </c>
      <c r="C334" t="s">
        <v>263</v>
      </c>
      <c r="D334" t="s">
        <v>347</v>
      </c>
      <c r="E334">
        <v>1</v>
      </c>
      <c r="F334">
        <v>1</v>
      </c>
      <c r="G334" t="s">
        <v>351</v>
      </c>
      <c r="H334" t="s">
        <v>245</v>
      </c>
      <c r="I334" t="s">
        <v>314</v>
      </c>
      <c r="J334">
        <v>50</v>
      </c>
      <c r="K334" s="5" t="s">
        <v>351</v>
      </c>
      <c r="L334" s="5" t="s">
        <v>351</v>
      </c>
      <c r="M334" s="5" t="s">
        <v>351</v>
      </c>
      <c r="N334" s="5" t="s">
        <v>351</v>
      </c>
      <c r="O334" s="5" t="s">
        <v>351</v>
      </c>
      <c r="P334" s="5" t="s">
        <v>351</v>
      </c>
      <c r="Q334" s="5" t="s">
        <v>351</v>
      </c>
      <c r="R334" s="5" t="s">
        <v>353</v>
      </c>
      <c r="S334" s="5" t="s">
        <v>356</v>
      </c>
      <c r="T334" s="5" t="s">
        <v>356</v>
      </c>
    </row>
    <row r="335" spans="1:29" x14ac:dyDescent="0.25">
      <c r="A335">
        <v>91</v>
      </c>
      <c r="B335" s="12" t="s">
        <v>342</v>
      </c>
      <c r="C335" t="s">
        <v>341</v>
      </c>
      <c r="D335" t="s">
        <v>345</v>
      </c>
      <c r="E335">
        <v>1</v>
      </c>
      <c r="F335">
        <v>1</v>
      </c>
      <c r="G335" t="s">
        <v>350</v>
      </c>
      <c r="H335" t="s">
        <v>309</v>
      </c>
      <c r="I335" t="s">
        <v>348</v>
      </c>
    </row>
    <row r="336" spans="1:29" x14ac:dyDescent="0.25">
      <c r="A336">
        <v>91</v>
      </c>
      <c r="B336" s="12" t="s">
        <v>342</v>
      </c>
      <c r="C336" t="s">
        <v>341</v>
      </c>
      <c r="E336">
        <v>2</v>
      </c>
      <c r="F336">
        <v>2</v>
      </c>
      <c r="G336" t="s">
        <v>351</v>
      </c>
      <c r="H336" t="s">
        <v>245</v>
      </c>
      <c r="I336" t="s">
        <v>348</v>
      </c>
    </row>
    <row r="337" spans="1:29" x14ac:dyDescent="0.25">
      <c r="A337">
        <v>91</v>
      </c>
      <c r="B337" s="12" t="s">
        <v>342</v>
      </c>
      <c r="C337" t="s">
        <v>341</v>
      </c>
      <c r="D337" t="s">
        <v>347</v>
      </c>
      <c r="E337">
        <v>1</v>
      </c>
      <c r="F337">
        <v>1</v>
      </c>
      <c r="G337" t="s">
        <v>350</v>
      </c>
      <c r="H337" t="s">
        <v>309</v>
      </c>
      <c r="I337" t="s">
        <v>348</v>
      </c>
    </row>
    <row r="338" spans="1:29" x14ac:dyDescent="0.25">
      <c r="A338">
        <v>91</v>
      </c>
      <c r="B338" s="12" t="s">
        <v>342</v>
      </c>
      <c r="C338" t="s">
        <v>341</v>
      </c>
      <c r="E338">
        <v>1</v>
      </c>
      <c r="F338">
        <v>1</v>
      </c>
      <c r="G338" t="s">
        <v>350</v>
      </c>
      <c r="H338" t="s">
        <v>309</v>
      </c>
      <c r="I338" t="s">
        <v>348</v>
      </c>
    </row>
    <row r="339" spans="1:29" x14ac:dyDescent="0.25">
      <c r="A339" s="5">
        <v>92</v>
      </c>
      <c r="B339" s="12" t="s">
        <v>361</v>
      </c>
      <c r="C339" s="4" t="s">
        <v>360</v>
      </c>
      <c r="D339" t="s">
        <v>347</v>
      </c>
      <c r="E339">
        <v>1</v>
      </c>
      <c r="F339">
        <v>1</v>
      </c>
      <c r="G339" t="s">
        <v>350</v>
      </c>
      <c r="H339" t="s">
        <v>309</v>
      </c>
      <c r="I339" t="s">
        <v>348</v>
      </c>
      <c r="J339">
        <v>50</v>
      </c>
      <c r="K339" t="s">
        <v>351</v>
      </c>
      <c r="L339" t="s">
        <v>350</v>
      </c>
      <c r="M339" t="s">
        <v>351</v>
      </c>
      <c r="N339" t="s">
        <v>351</v>
      </c>
      <c r="O339" t="s">
        <v>351</v>
      </c>
      <c r="R339" s="5" t="s">
        <v>352</v>
      </c>
      <c r="AC339" t="s">
        <v>296</v>
      </c>
    </row>
    <row r="340" spans="1:29" x14ac:dyDescent="0.25">
      <c r="A340" s="5">
        <v>93</v>
      </c>
      <c r="B340" s="12" t="s">
        <v>365</v>
      </c>
      <c r="C340" s="4" t="s">
        <v>362</v>
      </c>
      <c r="D340" t="s">
        <v>347</v>
      </c>
      <c r="E340">
        <v>1</v>
      </c>
      <c r="F340">
        <v>1</v>
      </c>
      <c r="G340" t="s">
        <v>350</v>
      </c>
      <c r="H340" t="s">
        <v>309</v>
      </c>
      <c r="I340" t="s">
        <v>348</v>
      </c>
      <c r="J340">
        <v>50</v>
      </c>
      <c r="K340" s="5" t="s">
        <v>350</v>
      </c>
      <c r="L340" s="5" t="s">
        <v>350</v>
      </c>
      <c r="M340" s="5" t="s">
        <v>351</v>
      </c>
      <c r="N340" s="5" t="s">
        <v>350</v>
      </c>
      <c r="O340" s="5" t="s">
        <v>350</v>
      </c>
      <c r="R340" s="5" t="s">
        <v>352</v>
      </c>
    </row>
    <row r="341" spans="1:29" x14ac:dyDescent="0.25">
      <c r="A341" s="5">
        <v>94</v>
      </c>
      <c r="B341" s="12" t="s">
        <v>366</v>
      </c>
      <c r="C341" s="4" t="s">
        <v>363</v>
      </c>
      <c r="D341" t="s">
        <v>347</v>
      </c>
      <c r="E341">
        <v>1</v>
      </c>
      <c r="F341">
        <v>1</v>
      </c>
      <c r="G341" t="s">
        <v>350</v>
      </c>
      <c r="H341" t="s">
        <v>309</v>
      </c>
      <c r="I341" t="s">
        <v>348</v>
      </c>
      <c r="J341">
        <v>50</v>
      </c>
      <c r="K341" s="5" t="s">
        <v>350</v>
      </c>
      <c r="L341" s="5" t="s">
        <v>350</v>
      </c>
      <c r="M341" s="5" t="s">
        <v>351</v>
      </c>
      <c r="N341" s="5" t="s">
        <v>350</v>
      </c>
      <c r="O341" s="5" t="s">
        <v>350</v>
      </c>
      <c r="R341" s="5" t="s">
        <v>352</v>
      </c>
      <c r="AC341" t="s">
        <v>296</v>
      </c>
    </row>
    <row r="342" spans="1:29" x14ac:dyDescent="0.25">
      <c r="A342" s="5">
        <v>95</v>
      </c>
      <c r="B342" s="12" t="s">
        <v>370</v>
      </c>
      <c r="C342" s="4" t="s">
        <v>367</v>
      </c>
      <c r="D342" t="s">
        <v>347</v>
      </c>
      <c r="E342">
        <v>1</v>
      </c>
      <c r="F342">
        <v>1</v>
      </c>
      <c r="G342" t="s">
        <v>351</v>
      </c>
      <c r="H342" t="s">
        <v>245</v>
      </c>
      <c r="I342" t="s">
        <v>348</v>
      </c>
      <c r="J342">
        <v>50</v>
      </c>
      <c r="R342" s="5" t="s">
        <v>353</v>
      </c>
      <c r="S342" s="5" t="s">
        <v>356</v>
      </c>
      <c r="T342" s="5" t="s">
        <v>356</v>
      </c>
      <c r="AC342" t="s">
        <v>296</v>
      </c>
    </row>
    <row r="343" spans="1:29" x14ac:dyDescent="0.25">
      <c r="A343" s="5">
        <v>95</v>
      </c>
      <c r="B343" s="12" t="s">
        <v>370</v>
      </c>
      <c r="C343" s="4" t="s">
        <v>367</v>
      </c>
      <c r="D343" t="s">
        <v>347</v>
      </c>
      <c r="E343">
        <v>1</v>
      </c>
      <c r="F343">
        <v>1</v>
      </c>
      <c r="G343" t="s">
        <v>351</v>
      </c>
      <c r="H343" t="s">
        <v>245</v>
      </c>
      <c r="I343" t="s">
        <v>348</v>
      </c>
      <c r="J343">
        <v>50</v>
      </c>
      <c r="R343" s="5" t="s">
        <v>353</v>
      </c>
      <c r="S343" s="5" t="s">
        <v>356</v>
      </c>
      <c r="T343" s="5" t="s">
        <v>356</v>
      </c>
      <c r="AC343" t="s">
        <v>296</v>
      </c>
    </row>
    <row r="344" spans="1:29" x14ac:dyDescent="0.25">
      <c r="A344" s="5">
        <v>95</v>
      </c>
      <c r="B344" s="12" t="s">
        <v>370</v>
      </c>
      <c r="C344" s="4" t="s">
        <v>367</v>
      </c>
      <c r="D344" t="s">
        <v>347</v>
      </c>
      <c r="E344">
        <v>1</v>
      </c>
      <c r="F344">
        <v>1</v>
      </c>
      <c r="G344" t="s">
        <v>351</v>
      </c>
      <c r="H344" t="s">
        <v>245</v>
      </c>
      <c r="I344" t="s">
        <v>348</v>
      </c>
      <c r="J344">
        <v>50</v>
      </c>
      <c r="R344" s="5" t="s">
        <v>353</v>
      </c>
      <c r="S344" s="5" t="s">
        <v>356</v>
      </c>
      <c r="T344" s="5" t="s">
        <v>356</v>
      </c>
      <c r="AC344" t="s">
        <v>296</v>
      </c>
    </row>
    <row r="345" spans="1:29" x14ac:dyDescent="0.25">
      <c r="A345" s="5">
        <v>95</v>
      </c>
      <c r="B345" s="12" t="s">
        <v>370</v>
      </c>
      <c r="C345" s="4" t="s">
        <v>367</v>
      </c>
      <c r="D345" t="s">
        <v>347</v>
      </c>
      <c r="E345">
        <v>1</v>
      </c>
      <c r="F345">
        <v>1</v>
      </c>
      <c r="G345" t="s">
        <v>351</v>
      </c>
      <c r="H345" t="s">
        <v>245</v>
      </c>
      <c r="I345" t="s">
        <v>348</v>
      </c>
      <c r="J345">
        <v>50</v>
      </c>
      <c r="R345" s="5" t="s">
        <v>353</v>
      </c>
      <c r="S345" s="5" t="s">
        <v>356</v>
      </c>
      <c r="T345" s="5" t="s">
        <v>356</v>
      </c>
      <c r="AC345" t="s">
        <v>296</v>
      </c>
    </row>
    <row r="346" spans="1:29" x14ac:dyDescent="0.25">
      <c r="A346" s="5">
        <v>96</v>
      </c>
      <c r="B346" s="12" t="s">
        <v>369</v>
      </c>
      <c r="C346" s="4" t="s">
        <v>368</v>
      </c>
      <c r="D346" t="s">
        <v>347</v>
      </c>
      <c r="E346">
        <v>1</v>
      </c>
      <c r="F346">
        <v>1</v>
      </c>
      <c r="G346" t="s">
        <v>351</v>
      </c>
      <c r="H346" t="s">
        <v>245</v>
      </c>
      <c r="I346" t="s">
        <v>348</v>
      </c>
      <c r="J346">
        <v>50</v>
      </c>
      <c r="K346" s="5" t="s">
        <v>350</v>
      </c>
      <c r="L346" s="5" t="s">
        <v>351</v>
      </c>
      <c r="M346" s="5" t="s">
        <v>351</v>
      </c>
      <c r="N346" s="5" t="s">
        <v>351</v>
      </c>
      <c r="O346" s="5" t="s">
        <v>351</v>
      </c>
      <c r="P346" s="5" t="s">
        <v>351</v>
      </c>
      <c r="Q346" s="5" t="s">
        <v>350</v>
      </c>
      <c r="R346" s="5" t="s">
        <v>353</v>
      </c>
      <c r="S346" s="5" t="s">
        <v>356</v>
      </c>
      <c r="T346" s="5" t="s">
        <v>356</v>
      </c>
      <c r="AC346" t="s">
        <v>296</v>
      </c>
    </row>
    <row r="347" spans="1:29" x14ac:dyDescent="0.25">
      <c r="A347" s="5">
        <v>96</v>
      </c>
      <c r="B347" s="12" t="s">
        <v>369</v>
      </c>
      <c r="C347" s="4" t="s">
        <v>368</v>
      </c>
      <c r="D347" t="s">
        <v>347</v>
      </c>
      <c r="E347">
        <v>1</v>
      </c>
      <c r="F347">
        <v>1</v>
      </c>
      <c r="G347" t="s">
        <v>351</v>
      </c>
      <c r="H347" t="s">
        <v>245</v>
      </c>
      <c r="I347" t="s">
        <v>348</v>
      </c>
      <c r="J347">
        <v>50</v>
      </c>
      <c r="K347" s="5" t="s">
        <v>350</v>
      </c>
      <c r="L347" s="5" t="s">
        <v>351</v>
      </c>
      <c r="M347" s="5" t="s">
        <v>351</v>
      </c>
      <c r="N347" s="5" t="s">
        <v>351</v>
      </c>
      <c r="O347" s="5" t="s">
        <v>351</v>
      </c>
      <c r="P347" s="5" t="s">
        <v>350</v>
      </c>
      <c r="Q347" s="5" t="s">
        <v>351</v>
      </c>
      <c r="R347" s="5" t="s">
        <v>353</v>
      </c>
      <c r="S347" s="5" t="s">
        <v>356</v>
      </c>
      <c r="T347" s="5" t="s">
        <v>356</v>
      </c>
    </row>
    <row r="348" spans="1:29" x14ac:dyDescent="0.25">
      <c r="A348" s="5">
        <v>96</v>
      </c>
      <c r="B348" s="12" t="s">
        <v>369</v>
      </c>
      <c r="C348" s="4" t="s">
        <v>368</v>
      </c>
      <c r="D348" t="s">
        <v>347</v>
      </c>
      <c r="E348">
        <v>1</v>
      </c>
      <c r="F348">
        <v>1</v>
      </c>
      <c r="G348" t="s">
        <v>351</v>
      </c>
      <c r="H348" t="s">
        <v>245</v>
      </c>
      <c r="I348" t="s">
        <v>348</v>
      </c>
      <c r="J348">
        <v>50</v>
      </c>
      <c r="K348" s="5" t="s">
        <v>350</v>
      </c>
      <c r="L348" s="5" t="s">
        <v>351</v>
      </c>
      <c r="M348" s="5" t="s">
        <v>351</v>
      </c>
      <c r="N348" s="5" t="s">
        <v>351</v>
      </c>
      <c r="O348" s="5" t="s">
        <v>351</v>
      </c>
      <c r="P348" s="5" t="s">
        <v>351</v>
      </c>
      <c r="Q348" s="5" t="s">
        <v>351</v>
      </c>
      <c r="R348" s="5" t="s">
        <v>353</v>
      </c>
      <c r="S348" s="5" t="s">
        <v>356</v>
      </c>
      <c r="T348" s="5" t="s">
        <v>356</v>
      </c>
    </row>
    <row r="349" spans="1:29" x14ac:dyDescent="0.25">
      <c r="A349" s="5">
        <v>96</v>
      </c>
      <c r="B349" s="12" t="s">
        <v>369</v>
      </c>
      <c r="C349" s="4" t="s">
        <v>368</v>
      </c>
      <c r="D349" t="s">
        <v>347</v>
      </c>
      <c r="E349">
        <v>1</v>
      </c>
      <c r="F349">
        <v>1</v>
      </c>
      <c r="G349" t="s">
        <v>351</v>
      </c>
      <c r="H349" t="s">
        <v>245</v>
      </c>
      <c r="I349" t="s">
        <v>348</v>
      </c>
      <c r="J349">
        <v>50</v>
      </c>
      <c r="R349" s="5" t="s">
        <v>353</v>
      </c>
      <c r="S349" s="5" t="s">
        <v>356</v>
      </c>
      <c r="T349" s="5" t="s">
        <v>356</v>
      </c>
    </row>
    <row r="365" spans="18:18" x14ac:dyDescent="0.25">
      <c r="R365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45"/>
  <sheetViews>
    <sheetView zoomScale="85" zoomScaleNormal="85" workbookViewId="0">
      <selection activeCell="V17" sqref="V17"/>
    </sheetView>
  </sheetViews>
  <sheetFormatPr baseColWidth="10" defaultRowHeight="15" x14ac:dyDescent="0.25"/>
  <cols>
    <col min="1" max="1" width="48.5703125" customWidth="1"/>
    <col min="2" max="2" width="23.140625" customWidth="1"/>
    <col min="3" max="3" width="3" customWidth="1"/>
    <col min="4" max="4" width="21.140625" customWidth="1"/>
    <col min="5" max="5" width="17.5703125" customWidth="1"/>
    <col min="6" max="6" width="12.5703125" customWidth="1"/>
    <col min="7" max="7" width="2" customWidth="1"/>
    <col min="8" max="8" width="3" customWidth="1"/>
    <col min="9" max="9" width="21" customWidth="1"/>
    <col min="10" max="10" width="23.140625" customWidth="1"/>
    <col min="11" max="11" width="19.85546875" customWidth="1"/>
    <col min="12" max="12" width="21" customWidth="1"/>
    <col min="13" max="13" width="23.140625" customWidth="1"/>
    <col min="15" max="15" width="21" bestFit="1" customWidth="1"/>
    <col min="16" max="16" width="23.140625" customWidth="1"/>
    <col min="19" max="19" width="21.140625" bestFit="1" customWidth="1"/>
    <col min="20" max="20" width="17.5703125" customWidth="1"/>
    <col min="22" max="22" width="22.140625" bestFit="1" customWidth="1"/>
    <col min="23" max="23" width="23.140625" customWidth="1"/>
    <col min="25" max="25" width="21" bestFit="1" customWidth="1"/>
    <col min="26" max="26" width="23.140625" customWidth="1"/>
    <col min="28" max="28" width="21.140625" bestFit="1" customWidth="1"/>
    <col min="29" max="29" width="17.5703125" bestFit="1" customWidth="1"/>
    <col min="31" max="31" width="21.140625" bestFit="1" customWidth="1"/>
    <col min="32" max="32" width="17.5703125" bestFit="1" customWidth="1"/>
  </cols>
  <sheetData>
    <row r="2" spans="1:32" x14ac:dyDescent="0.25">
      <c r="A2" s="9" t="s">
        <v>0</v>
      </c>
      <c r="B2" t="s">
        <v>340</v>
      </c>
      <c r="I2" s="9" t="s">
        <v>0</v>
      </c>
      <c r="J2" t="s">
        <v>340</v>
      </c>
      <c r="L2" s="9" t="s">
        <v>0</v>
      </c>
      <c r="M2" t="s">
        <v>340</v>
      </c>
      <c r="O2" s="9" t="s">
        <v>0</v>
      </c>
      <c r="P2" t="s">
        <v>340</v>
      </c>
      <c r="V2" s="9" t="s">
        <v>0</v>
      </c>
      <c r="W2" t="s">
        <v>340</v>
      </c>
      <c r="Y2" s="9" t="s">
        <v>0</v>
      </c>
      <c r="Z2" t="s">
        <v>340</v>
      </c>
    </row>
    <row r="4" spans="1:32" x14ac:dyDescent="0.25">
      <c r="A4" s="9" t="s">
        <v>336</v>
      </c>
      <c r="B4" t="s">
        <v>339</v>
      </c>
      <c r="I4" s="9" t="s">
        <v>336</v>
      </c>
      <c r="J4" t="s">
        <v>339</v>
      </c>
      <c r="L4" s="9" t="s">
        <v>336</v>
      </c>
      <c r="M4" t="s">
        <v>339</v>
      </c>
      <c r="O4" s="9" t="s">
        <v>336</v>
      </c>
      <c r="P4" t="s">
        <v>339</v>
      </c>
      <c r="S4" s="9" t="s">
        <v>336</v>
      </c>
      <c r="T4" t="s">
        <v>339</v>
      </c>
      <c r="V4" s="9" t="s">
        <v>336</v>
      </c>
      <c r="W4" t="s">
        <v>339</v>
      </c>
      <c r="Y4" s="9" t="s">
        <v>336</v>
      </c>
      <c r="Z4" t="s">
        <v>339</v>
      </c>
      <c r="AB4" s="9" t="s">
        <v>336</v>
      </c>
      <c r="AC4" t="s">
        <v>339</v>
      </c>
      <c r="AE4" s="9" t="s">
        <v>336</v>
      </c>
      <c r="AF4" t="s">
        <v>339</v>
      </c>
    </row>
    <row r="5" spans="1:32" x14ac:dyDescent="0.25">
      <c r="A5" s="10" t="s">
        <v>11</v>
      </c>
      <c r="B5" s="11">
        <v>12</v>
      </c>
      <c r="I5" s="10">
        <v>1</v>
      </c>
      <c r="J5" s="11">
        <v>3</v>
      </c>
      <c r="L5" s="10">
        <v>1</v>
      </c>
      <c r="M5" s="11">
        <v>75</v>
      </c>
      <c r="O5" s="10" t="s">
        <v>350</v>
      </c>
      <c r="P5" s="11">
        <v>9</v>
      </c>
      <c r="S5" s="10">
        <v>30</v>
      </c>
      <c r="T5" s="11">
        <v>1</v>
      </c>
      <c r="V5" s="10" t="s">
        <v>222</v>
      </c>
      <c r="W5" s="11">
        <v>36</v>
      </c>
      <c r="Y5" s="10">
        <v>15</v>
      </c>
      <c r="Z5" s="11">
        <v>5</v>
      </c>
      <c r="AB5" s="10" t="s">
        <v>309</v>
      </c>
      <c r="AC5" s="11">
        <v>126</v>
      </c>
      <c r="AE5" s="10" t="s">
        <v>348</v>
      </c>
      <c r="AF5" s="11">
        <v>219</v>
      </c>
    </row>
    <row r="6" spans="1:32" x14ac:dyDescent="0.25">
      <c r="A6" s="10" t="s">
        <v>13</v>
      </c>
      <c r="B6" s="11">
        <v>8</v>
      </c>
      <c r="I6" s="10">
        <v>2</v>
      </c>
      <c r="J6" s="11">
        <v>2</v>
      </c>
      <c r="L6" s="10">
        <v>2</v>
      </c>
      <c r="M6" s="11">
        <v>18</v>
      </c>
      <c r="O6" s="10" t="s">
        <v>351</v>
      </c>
      <c r="P6" s="11">
        <v>77</v>
      </c>
      <c r="S6" s="10">
        <v>40</v>
      </c>
      <c r="T6" s="11">
        <v>4</v>
      </c>
      <c r="V6" s="10" t="s">
        <v>226</v>
      </c>
      <c r="W6" s="11">
        <v>10</v>
      </c>
      <c r="Y6" s="10">
        <v>25</v>
      </c>
      <c r="Z6" s="11">
        <v>30</v>
      </c>
      <c r="AB6" s="10" t="s">
        <v>245</v>
      </c>
      <c r="AC6" s="11">
        <v>181</v>
      </c>
      <c r="AE6" s="10" t="s">
        <v>314</v>
      </c>
      <c r="AF6" s="11">
        <v>84</v>
      </c>
    </row>
    <row r="7" spans="1:32" x14ac:dyDescent="0.25">
      <c r="A7" s="10" t="s">
        <v>8</v>
      </c>
      <c r="B7" s="11">
        <v>9</v>
      </c>
      <c r="I7" s="10">
        <v>3</v>
      </c>
      <c r="J7" s="11">
        <v>26</v>
      </c>
      <c r="L7" s="10" t="s">
        <v>230</v>
      </c>
      <c r="M7" s="11">
        <v>2</v>
      </c>
      <c r="O7" s="10" t="s">
        <v>337</v>
      </c>
      <c r="P7" s="11">
        <v>10</v>
      </c>
      <c r="S7" s="10">
        <v>50</v>
      </c>
      <c r="T7" s="11">
        <v>210</v>
      </c>
      <c r="V7" s="10" t="s">
        <v>223</v>
      </c>
      <c r="W7" s="11">
        <v>7</v>
      </c>
      <c r="Y7" s="10">
        <v>30</v>
      </c>
      <c r="Z7" s="11">
        <v>1</v>
      </c>
      <c r="AB7" s="10" t="s">
        <v>337</v>
      </c>
      <c r="AC7" s="11">
        <v>41</v>
      </c>
      <c r="AE7" s="10" t="s">
        <v>349</v>
      </c>
      <c r="AF7" s="11">
        <v>4</v>
      </c>
    </row>
    <row r="8" spans="1:32" x14ac:dyDescent="0.25">
      <c r="A8" s="10" t="s">
        <v>14</v>
      </c>
      <c r="B8" s="11">
        <v>6</v>
      </c>
      <c r="I8" s="10">
        <v>4</v>
      </c>
      <c r="J8" s="11">
        <v>59</v>
      </c>
      <c r="L8" s="10" t="s">
        <v>337</v>
      </c>
      <c r="M8" s="11">
        <v>1</v>
      </c>
      <c r="O8" s="10" t="s">
        <v>338</v>
      </c>
      <c r="P8" s="11">
        <v>96</v>
      </c>
      <c r="S8" s="10">
        <v>70</v>
      </c>
      <c r="T8" s="11">
        <v>11</v>
      </c>
      <c r="V8" s="10" t="s">
        <v>17</v>
      </c>
      <c r="W8" s="11">
        <v>25</v>
      </c>
      <c r="Y8" s="10">
        <v>35</v>
      </c>
      <c r="Z8" s="11">
        <v>9</v>
      </c>
      <c r="AB8" s="10" t="s">
        <v>338</v>
      </c>
      <c r="AC8" s="11">
        <v>348</v>
      </c>
      <c r="AE8" s="10" t="s">
        <v>337</v>
      </c>
      <c r="AF8" s="11">
        <v>41</v>
      </c>
    </row>
    <row r="9" spans="1:32" x14ac:dyDescent="0.25">
      <c r="A9" s="10" t="s">
        <v>3</v>
      </c>
      <c r="B9" s="11">
        <v>2</v>
      </c>
      <c r="I9" s="10">
        <v>5</v>
      </c>
      <c r="J9" s="11">
        <v>4</v>
      </c>
      <c r="L9" s="10" t="s">
        <v>338</v>
      </c>
      <c r="M9" s="11">
        <v>96</v>
      </c>
      <c r="S9" s="10">
        <v>80</v>
      </c>
      <c r="T9" s="11">
        <v>3</v>
      </c>
      <c r="V9" s="10" t="s">
        <v>224</v>
      </c>
      <c r="W9" s="11">
        <v>4</v>
      </c>
      <c r="Y9" s="10" t="s">
        <v>337</v>
      </c>
      <c r="Z9" s="11">
        <v>51</v>
      </c>
      <c r="AE9" s="10" t="s">
        <v>338</v>
      </c>
      <c r="AF9" s="11">
        <v>348</v>
      </c>
    </row>
    <row r="10" spans="1:32" x14ac:dyDescent="0.25">
      <c r="A10" s="10" t="s">
        <v>5</v>
      </c>
      <c r="B10" s="11">
        <v>4</v>
      </c>
      <c r="I10" s="10">
        <v>6</v>
      </c>
      <c r="J10" s="11">
        <v>1</v>
      </c>
      <c r="S10" s="10">
        <v>90</v>
      </c>
      <c r="T10" s="11">
        <v>8</v>
      </c>
      <c r="V10" s="10" t="s">
        <v>241</v>
      </c>
      <c r="W10" s="11">
        <v>9</v>
      </c>
      <c r="Y10" s="10" t="s">
        <v>338</v>
      </c>
      <c r="Z10" s="11">
        <v>96</v>
      </c>
    </row>
    <row r="11" spans="1:32" x14ac:dyDescent="0.25">
      <c r="A11" s="10" t="s">
        <v>10</v>
      </c>
      <c r="B11" s="11">
        <v>5</v>
      </c>
      <c r="I11" s="10" t="s">
        <v>337</v>
      </c>
      <c r="J11" s="11">
        <v>1</v>
      </c>
      <c r="S11" s="10" t="s">
        <v>337</v>
      </c>
      <c r="T11" s="11">
        <v>111</v>
      </c>
      <c r="V11" s="10" t="s">
        <v>225</v>
      </c>
      <c r="W11" s="11">
        <v>5</v>
      </c>
    </row>
    <row r="12" spans="1:32" x14ac:dyDescent="0.25">
      <c r="A12" s="10" t="s">
        <v>2</v>
      </c>
      <c r="B12" s="11">
        <v>6</v>
      </c>
      <c r="I12" s="10" t="s">
        <v>338</v>
      </c>
      <c r="J12" s="11">
        <v>96</v>
      </c>
      <c r="S12" s="10" t="s">
        <v>338</v>
      </c>
      <c r="T12" s="11">
        <v>348</v>
      </c>
      <c r="V12" s="10" t="s">
        <v>338</v>
      </c>
      <c r="W12" s="11">
        <v>96</v>
      </c>
    </row>
    <row r="13" spans="1:32" x14ac:dyDescent="0.25">
      <c r="A13" s="10" t="s">
        <v>7</v>
      </c>
      <c r="B13" s="11">
        <v>5</v>
      </c>
    </row>
    <row r="14" spans="1:32" x14ac:dyDescent="0.25">
      <c r="A14" s="10" t="s">
        <v>6</v>
      </c>
      <c r="B14" s="11">
        <v>1</v>
      </c>
    </row>
    <row r="15" spans="1:32" x14ac:dyDescent="0.25">
      <c r="A15" s="10" t="s">
        <v>344</v>
      </c>
      <c r="B15" s="11">
        <v>8</v>
      </c>
    </row>
    <row r="16" spans="1:32" x14ac:dyDescent="0.25">
      <c r="A16" s="10" t="s">
        <v>12</v>
      </c>
      <c r="B16" s="11">
        <v>2</v>
      </c>
    </row>
    <row r="17" spans="1:2" x14ac:dyDescent="0.25">
      <c r="A17" s="10" t="s">
        <v>4</v>
      </c>
      <c r="B17" s="11">
        <v>16</v>
      </c>
    </row>
    <row r="18" spans="1:2" x14ac:dyDescent="0.25">
      <c r="A18" s="10" t="s">
        <v>9</v>
      </c>
      <c r="B18" s="11">
        <v>12</v>
      </c>
    </row>
    <row r="19" spans="1:2" x14ac:dyDescent="0.25">
      <c r="A19" s="10" t="s">
        <v>338</v>
      </c>
      <c r="B19" s="11">
        <v>96</v>
      </c>
    </row>
    <row r="20" spans="1:2" x14ac:dyDescent="0.25">
      <c r="A20" s="10"/>
      <c r="B20" s="11"/>
    </row>
    <row r="21" spans="1:2" x14ac:dyDescent="0.25">
      <c r="A21" s="10"/>
      <c r="B21" s="11"/>
    </row>
    <row r="22" spans="1:2" x14ac:dyDescent="0.25">
      <c r="A22" s="10"/>
      <c r="B22" s="11"/>
    </row>
    <row r="23" spans="1:2" x14ac:dyDescent="0.25">
      <c r="A23" s="10"/>
      <c r="B23" s="11"/>
    </row>
    <row r="24" spans="1:2" x14ac:dyDescent="0.25">
      <c r="A24" s="10"/>
      <c r="B24" s="11"/>
    </row>
    <row r="25" spans="1:2" x14ac:dyDescent="0.25">
      <c r="A25" s="10"/>
      <c r="B25" s="11"/>
    </row>
    <row r="26" spans="1:2" x14ac:dyDescent="0.25">
      <c r="A26" s="10"/>
      <c r="B26" s="11"/>
    </row>
    <row r="27" spans="1:2" x14ac:dyDescent="0.25">
      <c r="A27" s="10"/>
      <c r="B27" s="11"/>
    </row>
    <row r="28" spans="1:2" x14ac:dyDescent="0.25">
      <c r="A28" s="10"/>
      <c r="B28" s="11"/>
    </row>
    <row r="29" spans="1:2" x14ac:dyDescent="0.25">
      <c r="A29" s="10"/>
      <c r="B29" s="11"/>
    </row>
    <row r="30" spans="1:2" x14ac:dyDescent="0.25">
      <c r="A30" s="10"/>
      <c r="B30" s="11"/>
    </row>
    <row r="31" spans="1:2" x14ac:dyDescent="0.25">
      <c r="A31" s="10"/>
      <c r="B31" s="11"/>
    </row>
    <row r="32" spans="1:2" x14ac:dyDescent="0.25">
      <c r="A32" s="10"/>
      <c r="B32" s="11"/>
    </row>
    <row r="33" spans="1:2" x14ac:dyDescent="0.25">
      <c r="A33" s="10"/>
      <c r="B33" s="11"/>
    </row>
    <row r="34" spans="1:2" x14ac:dyDescent="0.25">
      <c r="A34" s="10"/>
      <c r="B34" s="11"/>
    </row>
    <row r="35" spans="1:2" x14ac:dyDescent="0.25">
      <c r="A35" s="10"/>
      <c r="B35" s="11"/>
    </row>
    <row r="36" spans="1:2" x14ac:dyDescent="0.25">
      <c r="A36" s="10"/>
      <c r="B36" s="11"/>
    </row>
    <row r="37" spans="1:2" x14ac:dyDescent="0.25">
      <c r="A37" s="10"/>
      <c r="B37" s="11"/>
    </row>
    <row r="38" spans="1:2" x14ac:dyDescent="0.25">
      <c r="A38" s="10"/>
      <c r="B38" s="11"/>
    </row>
    <row r="39" spans="1:2" x14ac:dyDescent="0.25">
      <c r="A39" s="10"/>
      <c r="B39" s="11"/>
    </row>
    <row r="40" spans="1:2" x14ac:dyDescent="0.25">
      <c r="A40" s="10"/>
      <c r="B40" s="11"/>
    </row>
    <row r="41" spans="1:2" x14ac:dyDescent="0.25">
      <c r="A41" s="10"/>
      <c r="B41" s="11"/>
    </row>
    <row r="42" spans="1:2" x14ac:dyDescent="0.25">
      <c r="A42" s="10"/>
      <c r="B42" s="11"/>
    </row>
    <row r="43" spans="1:2" x14ac:dyDescent="0.25">
      <c r="A43" s="10"/>
      <c r="B43" s="11"/>
    </row>
    <row r="44" spans="1:2" x14ac:dyDescent="0.25">
      <c r="A44" s="10"/>
      <c r="B44" s="11"/>
    </row>
    <row r="45" spans="1:2" x14ac:dyDescent="0.25">
      <c r="A45" s="10"/>
      <c r="B45" s="11"/>
    </row>
    <row r="46" spans="1:2" x14ac:dyDescent="0.25">
      <c r="A46" s="10"/>
      <c r="B46" s="11"/>
    </row>
    <row r="47" spans="1:2" x14ac:dyDescent="0.25">
      <c r="A47" s="10"/>
      <c r="B47" s="11"/>
    </row>
    <row r="49" spans="1:5" x14ac:dyDescent="0.25">
      <c r="A49" s="10" t="s">
        <v>311</v>
      </c>
      <c r="B49" t="s">
        <v>357</v>
      </c>
      <c r="D49" s="9" t="s">
        <v>336</v>
      </c>
      <c r="E49" t="s">
        <v>339</v>
      </c>
    </row>
    <row r="50" spans="1:5" x14ac:dyDescent="0.25">
      <c r="A50">
        <v>1</v>
      </c>
      <c r="B50">
        <v>70</v>
      </c>
      <c r="D50" s="10">
        <v>40</v>
      </c>
      <c r="E50" s="11">
        <v>1</v>
      </c>
    </row>
    <row r="51" spans="1:5" x14ac:dyDescent="0.25">
      <c r="A51">
        <v>2</v>
      </c>
      <c r="B51">
        <v>70</v>
      </c>
      <c r="D51" s="10">
        <v>50</v>
      </c>
      <c r="E51" s="11">
        <v>63</v>
      </c>
    </row>
    <row r="52" spans="1:5" x14ac:dyDescent="0.25">
      <c r="A52">
        <v>3</v>
      </c>
      <c r="B52">
        <v>50</v>
      </c>
      <c r="D52" s="10">
        <v>70</v>
      </c>
      <c r="E52" s="11">
        <v>3</v>
      </c>
    </row>
    <row r="53" spans="1:5" x14ac:dyDescent="0.25">
      <c r="A53">
        <v>4</v>
      </c>
      <c r="B53">
        <v>50</v>
      </c>
      <c r="D53" s="10">
        <v>80</v>
      </c>
      <c r="E53" s="11">
        <v>1</v>
      </c>
    </row>
    <row r="54" spans="1:5" x14ac:dyDescent="0.25">
      <c r="A54">
        <v>5</v>
      </c>
      <c r="B54">
        <v>50</v>
      </c>
      <c r="D54" s="10">
        <v>90</v>
      </c>
      <c r="E54" s="11">
        <v>5</v>
      </c>
    </row>
    <row r="55" spans="1:5" x14ac:dyDescent="0.25">
      <c r="A55">
        <v>6</v>
      </c>
      <c r="B55">
        <v>50</v>
      </c>
      <c r="D55" s="10" t="s">
        <v>337</v>
      </c>
      <c r="E55" s="11">
        <v>23</v>
      </c>
    </row>
    <row r="56" spans="1:5" x14ac:dyDescent="0.25">
      <c r="A56">
        <v>7</v>
      </c>
      <c r="B56">
        <v>50</v>
      </c>
      <c r="D56" s="10" t="s">
        <v>338</v>
      </c>
      <c r="E56" s="11">
        <v>96</v>
      </c>
    </row>
    <row r="57" spans="1:5" x14ac:dyDescent="0.25">
      <c r="A57">
        <v>8</v>
      </c>
      <c r="B57">
        <v>50</v>
      </c>
    </row>
    <row r="58" spans="1:5" x14ac:dyDescent="0.25">
      <c r="A58">
        <v>9</v>
      </c>
      <c r="B58">
        <v>50</v>
      </c>
    </row>
    <row r="59" spans="1:5" x14ac:dyDescent="0.25">
      <c r="A59">
        <v>10</v>
      </c>
      <c r="B59">
        <v>50</v>
      </c>
    </row>
    <row r="60" spans="1:5" x14ac:dyDescent="0.25">
      <c r="A60">
        <v>11</v>
      </c>
      <c r="B60">
        <v>50</v>
      </c>
    </row>
    <row r="61" spans="1:5" x14ac:dyDescent="0.25">
      <c r="A61">
        <v>12</v>
      </c>
    </row>
    <row r="62" spans="1:5" x14ac:dyDescent="0.25">
      <c r="A62">
        <v>13</v>
      </c>
    </row>
    <row r="63" spans="1:5" x14ac:dyDescent="0.25">
      <c r="A63">
        <v>14</v>
      </c>
    </row>
    <row r="64" spans="1:5" x14ac:dyDescent="0.25">
      <c r="A64">
        <v>15</v>
      </c>
    </row>
    <row r="65" spans="1:2" x14ac:dyDescent="0.25">
      <c r="A65">
        <v>16</v>
      </c>
      <c r="B65">
        <v>50</v>
      </c>
    </row>
    <row r="66" spans="1:2" x14ac:dyDescent="0.25">
      <c r="A66">
        <v>17</v>
      </c>
      <c r="B66">
        <v>50</v>
      </c>
    </row>
    <row r="67" spans="1:2" x14ac:dyDescent="0.25">
      <c r="A67">
        <v>18</v>
      </c>
      <c r="B67">
        <v>50</v>
      </c>
    </row>
    <row r="68" spans="1:2" x14ac:dyDescent="0.25">
      <c r="A68">
        <v>19</v>
      </c>
      <c r="B68">
        <v>50</v>
      </c>
    </row>
    <row r="69" spans="1:2" x14ac:dyDescent="0.25">
      <c r="A69">
        <v>20</v>
      </c>
      <c r="B69">
        <v>50</v>
      </c>
    </row>
    <row r="70" spans="1:2" x14ac:dyDescent="0.25">
      <c r="A70">
        <v>21</v>
      </c>
      <c r="B70">
        <v>50</v>
      </c>
    </row>
    <row r="71" spans="1:2" x14ac:dyDescent="0.25">
      <c r="A71">
        <v>22</v>
      </c>
    </row>
    <row r="72" spans="1:2" x14ac:dyDescent="0.25">
      <c r="A72">
        <v>23</v>
      </c>
    </row>
    <row r="73" spans="1:2" x14ac:dyDescent="0.25">
      <c r="A73">
        <v>24</v>
      </c>
      <c r="B73">
        <v>50</v>
      </c>
    </row>
    <row r="74" spans="1:2" x14ac:dyDescent="0.25">
      <c r="A74">
        <v>25</v>
      </c>
      <c r="B74">
        <v>50</v>
      </c>
    </row>
    <row r="75" spans="1:2" x14ac:dyDescent="0.25">
      <c r="A75">
        <v>26</v>
      </c>
      <c r="B75">
        <v>90</v>
      </c>
    </row>
    <row r="76" spans="1:2" x14ac:dyDescent="0.25">
      <c r="A76">
        <v>27</v>
      </c>
      <c r="B76">
        <v>50</v>
      </c>
    </row>
    <row r="77" spans="1:2" x14ac:dyDescent="0.25">
      <c r="A77">
        <v>28</v>
      </c>
      <c r="B77">
        <v>90</v>
      </c>
    </row>
    <row r="78" spans="1:2" x14ac:dyDescent="0.25">
      <c r="A78">
        <v>29</v>
      </c>
      <c r="B78">
        <v>50</v>
      </c>
    </row>
    <row r="79" spans="1:2" x14ac:dyDescent="0.25">
      <c r="A79">
        <v>30</v>
      </c>
    </row>
    <row r="80" spans="1:2" x14ac:dyDescent="0.25">
      <c r="A80">
        <v>31</v>
      </c>
      <c r="B80">
        <v>70</v>
      </c>
    </row>
    <row r="81" spans="1:2" x14ac:dyDescent="0.25">
      <c r="A81">
        <v>32</v>
      </c>
      <c r="B81">
        <v>50</v>
      </c>
    </row>
    <row r="82" spans="1:2" x14ac:dyDescent="0.25">
      <c r="A82">
        <v>33</v>
      </c>
    </row>
    <row r="83" spans="1:2" x14ac:dyDescent="0.25">
      <c r="A83">
        <v>34</v>
      </c>
    </row>
    <row r="84" spans="1:2" x14ac:dyDescent="0.25">
      <c r="A84">
        <v>35</v>
      </c>
      <c r="B84">
        <v>50</v>
      </c>
    </row>
    <row r="85" spans="1:2" x14ac:dyDescent="0.25">
      <c r="A85">
        <v>36</v>
      </c>
      <c r="B85">
        <v>90</v>
      </c>
    </row>
    <row r="86" spans="1:2" x14ac:dyDescent="0.25">
      <c r="A86">
        <v>37</v>
      </c>
      <c r="B86">
        <v>90</v>
      </c>
    </row>
    <row r="87" spans="1:2" x14ac:dyDescent="0.25">
      <c r="A87">
        <v>38</v>
      </c>
      <c r="B87">
        <v>90</v>
      </c>
    </row>
    <row r="88" spans="1:2" x14ac:dyDescent="0.25">
      <c r="A88">
        <v>39</v>
      </c>
    </row>
    <row r="89" spans="1:2" x14ac:dyDescent="0.25">
      <c r="A89">
        <v>40</v>
      </c>
      <c r="B89">
        <v>80</v>
      </c>
    </row>
    <row r="90" spans="1:2" x14ac:dyDescent="0.25">
      <c r="A90">
        <v>41</v>
      </c>
    </row>
    <row r="91" spans="1:2" x14ac:dyDescent="0.25">
      <c r="A91">
        <v>42</v>
      </c>
    </row>
    <row r="92" spans="1:2" x14ac:dyDescent="0.25">
      <c r="A92">
        <v>43</v>
      </c>
      <c r="B92">
        <v>50</v>
      </c>
    </row>
    <row r="93" spans="1:2" x14ac:dyDescent="0.25">
      <c r="A93">
        <v>44</v>
      </c>
      <c r="B93">
        <v>50</v>
      </c>
    </row>
    <row r="94" spans="1:2" x14ac:dyDescent="0.25">
      <c r="A94">
        <v>45</v>
      </c>
    </row>
    <row r="95" spans="1:2" x14ac:dyDescent="0.25">
      <c r="A95">
        <v>46</v>
      </c>
    </row>
    <row r="96" spans="1:2" x14ac:dyDescent="0.25">
      <c r="A96">
        <v>47</v>
      </c>
    </row>
    <row r="97" spans="1:2" x14ac:dyDescent="0.25">
      <c r="A97">
        <v>48</v>
      </c>
      <c r="B97">
        <v>50</v>
      </c>
    </row>
    <row r="98" spans="1:2" x14ac:dyDescent="0.25">
      <c r="A98">
        <v>49</v>
      </c>
      <c r="B98">
        <v>50</v>
      </c>
    </row>
    <row r="99" spans="1:2" x14ac:dyDescent="0.25">
      <c r="A99">
        <v>50</v>
      </c>
      <c r="B99">
        <v>50</v>
      </c>
    </row>
    <row r="100" spans="1:2" x14ac:dyDescent="0.25">
      <c r="A100">
        <v>51</v>
      </c>
      <c r="B100">
        <v>50</v>
      </c>
    </row>
    <row r="101" spans="1:2" x14ac:dyDescent="0.25">
      <c r="A101">
        <v>52</v>
      </c>
      <c r="B101">
        <v>50</v>
      </c>
    </row>
    <row r="102" spans="1:2" x14ac:dyDescent="0.25">
      <c r="A102">
        <v>53</v>
      </c>
      <c r="B102">
        <v>50</v>
      </c>
    </row>
    <row r="103" spans="1:2" x14ac:dyDescent="0.25">
      <c r="A103">
        <v>54</v>
      </c>
      <c r="B103">
        <v>50</v>
      </c>
    </row>
    <row r="104" spans="1:2" x14ac:dyDescent="0.25">
      <c r="A104">
        <v>55</v>
      </c>
      <c r="B104">
        <v>50</v>
      </c>
    </row>
    <row r="105" spans="1:2" x14ac:dyDescent="0.25">
      <c r="A105">
        <v>56</v>
      </c>
      <c r="B105">
        <v>50</v>
      </c>
    </row>
    <row r="106" spans="1:2" x14ac:dyDescent="0.25">
      <c r="A106">
        <v>57</v>
      </c>
      <c r="B106">
        <v>40</v>
      </c>
    </row>
    <row r="107" spans="1:2" x14ac:dyDescent="0.25">
      <c r="A107">
        <v>58</v>
      </c>
      <c r="B107">
        <v>50</v>
      </c>
    </row>
    <row r="108" spans="1:2" x14ac:dyDescent="0.25">
      <c r="A108">
        <v>59</v>
      </c>
      <c r="B108">
        <v>50</v>
      </c>
    </row>
    <row r="109" spans="1:2" x14ac:dyDescent="0.25">
      <c r="A109">
        <v>60</v>
      </c>
      <c r="B109">
        <v>50</v>
      </c>
    </row>
    <row r="110" spans="1:2" x14ac:dyDescent="0.25">
      <c r="A110">
        <v>61</v>
      </c>
      <c r="B110">
        <v>50</v>
      </c>
    </row>
    <row r="111" spans="1:2" x14ac:dyDescent="0.25">
      <c r="A111">
        <v>62</v>
      </c>
      <c r="B111">
        <v>50</v>
      </c>
    </row>
    <row r="112" spans="1:2" x14ac:dyDescent="0.25">
      <c r="A112">
        <v>63</v>
      </c>
      <c r="B112">
        <v>50</v>
      </c>
    </row>
    <row r="113" spans="1:2" x14ac:dyDescent="0.25">
      <c r="A113">
        <v>64</v>
      </c>
      <c r="B113">
        <v>50</v>
      </c>
    </row>
    <row r="114" spans="1:2" x14ac:dyDescent="0.25">
      <c r="A114">
        <v>65</v>
      </c>
      <c r="B114">
        <v>50</v>
      </c>
    </row>
    <row r="115" spans="1:2" x14ac:dyDescent="0.25">
      <c r="A115">
        <v>66</v>
      </c>
      <c r="B115">
        <v>50</v>
      </c>
    </row>
    <row r="116" spans="1:2" x14ac:dyDescent="0.25">
      <c r="A116">
        <v>67</v>
      </c>
    </row>
    <row r="117" spans="1:2" x14ac:dyDescent="0.25">
      <c r="A117">
        <v>68</v>
      </c>
    </row>
    <row r="118" spans="1:2" x14ac:dyDescent="0.25">
      <c r="A118">
        <v>69</v>
      </c>
      <c r="B118">
        <v>50</v>
      </c>
    </row>
    <row r="119" spans="1:2" x14ac:dyDescent="0.25">
      <c r="A119">
        <v>70</v>
      </c>
      <c r="B119">
        <v>50</v>
      </c>
    </row>
    <row r="120" spans="1:2" x14ac:dyDescent="0.25">
      <c r="A120">
        <v>71</v>
      </c>
      <c r="B120">
        <v>50</v>
      </c>
    </row>
    <row r="121" spans="1:2" x14ac:dyDescent="0.25">
      <c r="A121">
        <v>72</v>
      </c>
      <c r="B121">
        <v>50</v>
      </c>
    </row>
    <row r="122" spans="1:2" x14ac:dyDescent="0.25">
      <c r="A122">
        <v>73</v>
      </c>
      <c r="B122">
        <v>50</v>
      </c>
    </row>
    <row r="123" spans="1:2" x14ac:dyDescent="0.25">
      <c r="A123">
        <v>74</v>
      </c>
      <c r="B123">
        <v>50</v>
      </c>
    </row>
    <row r="124" spans="1:2" x14ac:dyDescent="0.25">
      <c r="A124">
        <v>75</v>
      </c>
      <c r="B124">
        <v>50</v>
      </c>
    </row>
    <row r="125" spans="1:2" x14ac:dyDescent="0.25">
      <c r="A125">
        <v>76</v>
      </c>
      <c r="B125">
        <v>50</v>
      </c>
    </row>
    <row r="126" spans="1:2" x14ac:dyDescent="0.25">
      <c r="A126">
        <v>77</v>
      </c>
    </row>
    <row r="127" spans="1:2" x14ac:dyDescent="0.25">
      <c r="A127">
        <v>78</v>
      </c>
      <c r="B127">
        <v>50</v>
      </c>
    </row>
    <row r="128" spans="1:2" x14ac:dyDescent="0.25">
      <c r="A128">
        <v>79</v>
      </c>
      <c r="B128">
        <v>50</v>
      </c>
    </row>
    <row r="129" spans="1:2" x14ac:dyDescent="0.25">
      <c r="A129">
        <v>80</v>
      </c>
    </row>
    <row r="130" spans="1:2" x14ac:dyDescent="0.25">
      <c r="A130">
        <v>81</v>
      </c>
    </row>
    <row r="131" spans="1:2" x14ac:dyDescent="0.25">
      <c r="A131">
        <v>82</v>
      </c>
      <c r="B131">
        <v>50</v>
      </c>
    </row>
    <row r="132" spans="1:2" x14ac:dyDescent="0.25">
      <c r="A132">
        <v>83</v>
      </c>
      <c r="B132">
        <v>50</v>
      </c>
    </row>
    <row r="133" spans="1:2" x14ac:dyDescent="0.25">
      <c r="A133">
        <v>84</v>
      </c>
      <c r="B133">
        <v>50</v>
      </c>
    </row>
    <row r="134" spans="1:2" x14ac:dyDescent="0.25">
      <c r="A134">
        <v>85</v>
      </c>
      <c r="B134">
        <v>50</v>
      </c>
    </row>
    <row r="135" spans="1:2" x14ac:dyDescent="0.25">
      <c r="A135">
        <v>86</v>
      </c>
    </row>
    <row r="136" spans="1:2" x14ac:dyDescent="0.25">
      <c r="A136">
        <v>87</v>
      </c>
    </row>
    <row r="137" spans="1:2" x14ac:dyDescent="0.25">
      <c r="A137">
        <v>88</v>
      </c>
      <c r="B137">
        <v>50</v>
      </c>
    </row>
    <row r="138" spans="1:2" x14ac:dyDescent="0.25">
      <c r="A138">
        <v>89</v>
      </c>
      <c r="B138">
        <v>50</v>
      </c>
    </row>
    <row r="139" spans="1:2" x14ac:dyDescent="0.25">
      <c r="A139">
        <v>90</v>
      </c>
      <c r="B139">
        <v>50</v>
      </c>
    </row>
    <row r="140" spans="1:2" x14ac:dyDescent="0.25">
      <c r="A140">
        <v>91</v>
      </c>
    </row>
    <row r="141" spans="1:2" x14ac:dyDescent="0.25">
      <c r="A141">
        <v>92</v>
      </c>
      <c r="B141">
        <v>50</v>
      </c>
    </row>
    <row r="142" spans="1:2" x14ac:dyDescent="0.25">
      <c r="A142">
        <v>93</v>
      </c>
      <c r="B142">
        <v>50</v>
      </c>
    </row>
    <row r="143" spans="1:2" x14ac:dyDescent="0.25">
      <c r="A143">
        <v>94</v>
      </c>
      <c r="B143">
        <v>50</v>
      </c>
    </row>
    <row r="144" spans="1:2" x14ac:dyDescent="0.25">
      <c r="A144">
        <v>95</v>
      </c>
      <c r="B144">
        <v>50</v>
      </c>
    </row>
    <row r="145" spans="1:2" x14ac:dyDescent="0.25">
      <c r="A145">
        <v>96</v>
      </c>
      <c r="B145">
        <v>50</v>
      </c>
    </row>
  </sheetData>
  <pageMargins left="0.7" right="0.7" top="0.75" bottom="0.75" header="0.3" footer="0.3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carrefours_giratoires</vt:lpstr>
      <vt:lpstr>approches</vt:lpstr>
      <vt:lpstr>Propriétés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Jean-Simon</dc:creator>
  <cp:lastModifiedBy>jean-simon bourdeau</cp:lastModifiedBy>
  <dcterms:created xsi:type="dcterms:W3CDTF">2011-05-24T17:16:34Z</dcterms:created>
  <dcterms:modified xsi:type="dcterms:W3CDTF">2011-08-31T15:26:15Z</dcterms:modified>
</cp:coreProperties>
</file>